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iilo\Desktop\VKL tiedostot\VKL 2024-2025\Tixi Tour 2024-2025\"/>
    </mc:Choice>
  </mc:AlternateContent>
  <xr:revisionPtr revIDLastSave="0" documentId="13_ncr:1_{8A0DAB39-D91D-433F-B63D-F185DC736DE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-M" sheetId="1" r:id="rId1"/>
    <sheet name="BCD" sheetId="2" r:id="rId2"/>
  </sheets>
  <definedNames>
    <definedName name="_xlnm.Print_Area" localSheetId="0">'A-M'!$A$1:$T$33</definedName>
    <definedName name="_xlnm.Print_Area" localSheetId="1">BCD!$A$1:$T$50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0" i="2" l="1"/>
  <c r="AB50" i="2"/>
  <c r="AA50" i="2"/>
  <c r="Z50" i="2"/>
  <c r="Y50" i="2"/>
  <c r="AF50" i="2" s="1"/>
  <c r="AC49" i="2"/>
  <c r="AB49" i="2"/>
  <c r="AA49" i="2"/>
  <c r="AF49" i="2" s="1"/>
  <c r="Z49" i="2"/>
  <c r="Y49" i="2"/>
  <c r="AC48" i="2"/>
  <c r="AB48" i="2"/>
  <c r="AA48" i="2"/>
  <c r="Z48" i="2"/>
  <c r="Y48" i="2"/>
  <c r="AC47" i="2"/>
  <c r="AF47" i="2" s="1"/>
  <c r="AB47" i="2"/>
  <c r="AA47" i="2"/>
  <c r="Z47" i="2"/>
  <c r="Y47" i="2"/>
  <c r="AC46" i="2"/>
  <c r="AB46" i="2"/>
  <c r="AA46" i="2"/>
  <c r="Z46" i="2"/>
  <c r="AF46" i="2" s="1"/>
  <c r="Y46" i="2"/>
  <c r="AC45" i="2"/>
  <c r="AB45" i="2"/>
  <c r="AA45" i="2"/>
  <c r="Z45" i="2"/>
  <c r="AF45" i="2" s="1"/>
  <c r="Y45" i="2"/>
  <c r="AC44" i="2"/>
  <c r="AB44" i="2"/>
  <c r="AF44" i="2" s="1"/>
  <c r="AA44" i="2"/>
  <c r="Z44" i="2"/>
  <c r="Y44" i="2"/>
  <c r="AC43" i="2"/>
  <c r="AB43" i="2"/>
  <c r="AA43" i="2"/>
  <c r="Z43" i="2"/>
  <c r="Y43" i="2"/>
  <c r="AF43" i="2" s="1"/>
  <c r="AC42" i="2"/>
  <c r="AB42" i="2"/>
  <c r="AA42" i="2"/>
  <c r="Z42" i="2"/>
  <c r="Y42" i="2"/>
  <c r="AF42" i="2" s="1"/>
  <c r="AC41" i="2"/>
  <c r="AB41" i="2"/>
  <c r="AA41" i="2"/>
  <c r="AF41" i="2" s="1"/>
  <c r="Z41" i="2"/>
  <c r="Y41" i="2"/>
  <c r="AC40" i="2"/>
  <c r="AB40" i="2"/>
  <c r="AA40" i="2"/>
  <c r="Z40" i="2"/>
  <c r="Y40" i="2"/>
  <c r="AC39" i="2"/>
  <c r="AF39" i="2" s="1"/>
  <c r="AB39" i="2"/>
  <c r="AA39" i="2"/>
  <c r="Z39" i="2"/>
  <c r="Y39" i="2"/>
  <c r="AC38" i="2"/>
  <c r="AB38" i="2"/>
  <c r="AA38" i="2"/>
  <c r="Z38" i="2"/>
  <c r="AF38" i="2" s="1"/>
  <c r="Y38" i="2"/>
  <c r="AC37" i="2"/>
  <c r="AB37" i="2"/>
  <c r="AA37" i="2"/>
  <c r="Z37" i="2"/>
  <c r="Y37" i="2"/>
  <c r="AF37" i="2" s="1"/>
  <c r="AC36" i="2"/>
  <c r="AB36" i="2"/>
  <c r="AF36" i="2" s="1"/>
  <c r="AA36" i="2"/>
  <c r="Z36" i="2"/>
  <c r="Y36" i="2"/>
  <c r="AC35" i="2"/>
  <c r="AB35" i="2"/>
  <c r="AA35" i="2"/>
  <c r="Z35" i="2"/>
  <c r="Y35" i="2"/>
  <c r="AF35" i="2" s="1"/>
  <c r="AC34" i="2"/>
  <c r="AB34" i="2"/>
  <c r="AA34" i="2"/>
  <c r="Z34" i="2"/>
  <c r="Y34" i="2"/>
  <c r="AF34" i="2" s="1"/>
  <c r="AC33" i="2"/>
  <c r="AB33" i="2"/>
  <c r="AA33" i="2"/>
  <c r="AF33" i="2" s="1"/>
  <c r="Z33" i="2"/>
  <c r="Y33" i="2"/>
  <c r="AF48" i="2"/>
  <c r="AF40" i="2"/>
  <c r="AE6" i="2" l="1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5" i="2"/>
  <c r="Y6" i="2"/>
  <c r="Z6" i="2"/>
  <c r="AA6" i="2"/>
  <c r="AB6" i="2"/>
  <c r="AC6" i="2"/>
  <c r="AD6" i="2"/>
  <c r="Y7" i="2"/>
  <c r="Z7" i="2"/>
  <c r="AA7" i="2"/>
  <c r="AB7" i="2"/>
  <c r="AC7" i="2"/>
  <c r="AD7" i="2"/>
  <c r="Y8" i="2"/>
  <c r="Z8" i="2"/>
  <c r="AA8" i="2"/>
  <c r="AB8" i="2"/>
  <c r="AC8" i="2"/>
  <c r="AD8" i="2"/>
  <c r="Y9" i="2"/>
  <c r="Z9" i="2"/>
  <c r="AA9" i="2"/>
  <c r="AB9" i="2"/>
  <c r="AC9" i="2"/>
  <c r="AD9" i="2"/>
  <c r="Y10" i="2"/>
  <c r="Z10" i="2"/>
  <c r="AA10" i="2"/>
  <c r="AB10" i="2"/>
  <c r="AC10" i="2"/>
  <c r="AD10" i="2"/>
  <c r="Y11" i="2"/>
  <c r="Z11" i="2"/>
  <c r="AA11" i="2"/>
  <c r="AB11" i="2"/>
  <c r="AC11" i="2"/>
  <c r="AD11" i="2"/>
  <c r="Y12" i="2"/>
  <c r="Z12" i="2"/>
  <c r="AA12" i="2"/>
  <c r="AB12" i="2"/>
  <c r="AC12" i="2"/>
  <c r="AD12" i="2"/>
  <c r="Y13" i="2"/>
  <c r="Z13" i="2"/>
  <c r="AA13" i="2"/>
  <c r="AB13" i="2"/>
  <c r="AC13" i="2"/>
  <c r="AD13" i="2"/>
  <c r="Y14" i="2"/>
  <c r="Z14" i="2"/>
  <c r="AA14" i="2"/>
  <c r="AB14" i="2"/>
  <c r="AC14" i="2"/>
  <c r="AD14" i="2"/>
  <c r="Y15" i="2"/>
  <c r="Z15" i="2"/>
  <c r="AA15" i="2"/>
  <c r="AB15" i="2"/>
  <c r="AC15" i="2"/>
  <c r="AD15" i="2"/>
  <c r="Y16" i="2"/>
  <c r="Z16" i="2"/>
  <c r="AA16" i="2"/>
  <c r="AB16" i="2"/>
  <c r="AC16" i="2"/>
  <c r="AD16" i="2"/>
  <c r="Y17" i="2"/>
  <c r="Z17" i="2"/>
  <c r="AA17" i="2"/>
  <c r="AB17" i="2"/>
  <c r="AC17" i="2"/>
  <c r="AD17" i="2"/>
  <c r="Y18" i="2"/>
  <c r="Z18" i="2"/>
  <c r="AA18" i="2"/>
  <c r="AB18" i="2"/>
  <c r="AC18" i="2"/>
  <c r="AD18" i="2"/>
  <c r="Y19" i="2"/>
  <c r="Z19" i="2"/>
  <c r="AA19" i="2"/>
  <c r="AB19" i="2"/>
  <c r="AC19" i="2"/>
  <c r="AD19" i="2"/>
  <c r="Y20" i="2"/>
  <c r="Z20" i="2"/>
  <c r="AA20" i="2"/>
  <c r="AB20" i="2"/>
  <c r="AC20" i="2"/>
  <c r="AD20" i="2"/>
  <c r="Y21" i="2"/>
  <c r="Z21" i="2"/>
  <c r="AA21" i="2"/>
  <c r="AB21" i="2"/>
  <c r="AC21" i="2"/>
  <c r="AD21" i="2"/>
  <c r="Y22" i="2"/>
  <c r="Z22" i="2"/>
  <c r="AA22" i="2"/>
  <c r="AB22" i="2"/>
  <c r="AC22" i="2"/>
  <c r="AD22" i="2"/>
  <c r="Y23" i="2"/>
  <c r="Z23" i="2"/>
  <c r="AA23" i="2"/>
  <c r="AB23" i="2"/>
  <c r="AC23" i="2"/>
  <c r="AD23" i="2"/>
  <c r="Y24" i="2"/>
  <c r="Z24" i="2"/>
  <c r="AA24" i="2"/>
  <c r="AB24" i="2"/>
  <c r="AC24" i="2"/>
  <c r="AD24" i="2"/>
  <c r="Y25" i="2"/>
  <c r="Z25" i="2"/>
  <c r="AA25" i="2"/>
  <c r="AB25" i="2"/>
  <c r="AC25" i="2"/>
  <c r="AD25" i="2"/>
  <c r="Y26" i="2"/>
  <c r="Z26" i="2"/>
  <c r="AA26" i="2"/>
  <c r="AB26" i="2"/>
  <c r="AC26" i="2"/>
  <c r="AD26" i="2"/>
  <c r="Y27" i="2"/>
  <c r="Z27" i="2"/>
  <c r="AA27" i="2"/>
  <c r="AB27" i="2"/>
  <c r="AC27" i="2"/>
  <c r="AD27" i="2"/>
  <c r="Y28" i="2"/>
  <c r="Z28" i="2"/>
  <c r="AA28" i="2"/>
  <c r="AB28" i="2"/>
  <c r="AC28" i="2"/>
  <c r="AD28" i="2"/>
  <c r="Y29" i="2"/>
  <c r="Z29" i="2"/>
  <c r="AA29" i="2"/>
  <c r="AB29" i="2"/>
  <c r="AC29" i="2"/>
  <c r="AD29" i="2"/>
  <c r="Y30" i="2"/>
  <c r="Z30" i="2"/>
  <c r="AA30" i="2"/>
  <c r="AB30" i="2"/>
  <c r="AC30" i="2"/>
  <c r="AD30" i="2"/>
  <c r="Y31" i="2"/>
  <c r="Z31" i="2"/>
  <c r="AA31" i="2"/>
  <c r="AB31" i="2"/>
  <c r="AC31" i="2"/>
  <c r="AD31" i="2"/>
  <c r="Y32" i="2"/>
  <c r="Z32" i="2"/>
  <c r="AA32" i="2"/>
  <c r="AB32" i="2"/>
  <c r="AC32" i="2"/>
  <c r="AD32" i="2"/>
  <c r="Y6" i="1"/>
  <c r="Z6" i="1"/>
  <c r="AA6" i="1"/>
  <c r="AB6" i="1"/>
  <c r="AC6" i="1"/>
  <c r="AD6" i="1"/>
  <c r="Y7" i="1"/>
  <c r="Z7" i="1"/>
  <c r="AA7" i="1"/>
  <c r="AB7" i="1"/>
  <c r="AC7" i="1"/>
  <c r="AD7" i="1"/>
  <c r="Y8" i="1"/>
  <c r="Z8" i="1"/>
  <c r="AA8" i="1"/>
  <c r="AB8" i="1"/>
  <c r="AC8" i="1"/>
  <c r="AD8" i="1"/>
  <c r="Y9" i="1"/>
  <c r="Z9" i="1"/>
  <c r="AA9" i="1"/>
  <c r="AB9" i="1"/>
  <c r="AC9" i="1"/>
  <c r="AD9" i="1"/>
  <c r="Y10" i="1"/>
  <c r="Z10" i="1"/>
  <c r="AA10" i="1"/>
  <c r="AB10" i="1"/>
  <c r="AC10" i="1"/>
  <c r="AD10" i="1"/>
  <c r="Y11" i="1"/>
  <c r="Z11" i="1"/>
  <c r="AA11" i="1"/>
  <c r="AB11" i="1"/>
  <c r="AC11" i="1"/>
  <c r="AD11" i="1"/>
  <c r="Y12" i="1"/>
  <c r="Z12" i="1"/>
  <c r="AA12" i="1"/>
  <c r="AB12" i="1"/>
  <c r="AC12" i="1"/>
  <c r="AD12" i="1"/>
  <c r="Y13" i="1"/>
  <c r="Z13" i="1"/>
  <c r="AA13" i="1"/>
  <c r="AB13" i="1"/>
  <c r="AC13" i="1"/>
  <c r="AD13" i="1"/>
  <c r="Y14" i="1"/>
  <c r="Z14" i="1"/>
  <c r="AA14" i="1"/>
  <c r="AB14" i="1"/>
  <c r="AC14" i="1"/>
  <c r="AD14" i="1"/>
  <c r="Y15" i="1"/>
  <c r="Z15" i="1"/>
  <c r="AA15" i="1"/>
  <c r="AB15" i="1"/>
  <c r="AC15" i="1"/>
  <c r="AD15" i="1"/>
  <c r="Y16" i="1"/>
  <c r="Z16" i="1"/>
  <c r="AA16" i="1"/>
  <c r="AB16" i="1"/>
  <c r="AC16" i="1"/>
  <c r="AD16" i="1"/>
  <c r="Y17" i="1"/>
  <c r="Z17" i="1"/>
  <c r="AA17" i="1"/>
  <c r="AB17" i="1"/>
  <c r="AC17" i="1"/>
  <c r="AD17" i="1"/>
  <c r="Y18" i="1"/>
  <c r="Z18" i="1"/>
  <c r="AA18" i="1"/>
  <c r="AB18" i="1"/>
  <c r="AC18" i="1"/>
  <c r="AD18" i="1"/>
  <c r="Y19" i="1"/>
  <c r="Z19" i="1"/>
  <c r="AA19" i="1"/>
  <c r="AB19" i="1"/>
  <c r="AC19" i="1"/>
  <c r="AD19" i="1"/>
  <c r="Y20" i="1"/>
  <c r="Z20" i="1"/>
  <c r="AA20" i="1"/>
  <c r="AB20" i="1"/>
  <c r="AC20" i="1"/>
  <c r="AD20" i="1"/>
  <c r="Y21" i="1"/>
  <c r="Z21" i="1"/>
  <c r="AA21" i="1"/>
  <c r="AB21" i="1"/>
  <c r="AC21" i="1"/>
  <c r="AD21" i="1"/>
  <c r="Y22" i="1"/>
  <c r="Z22" i="1"/>
  <c r="AA22" i="1"/>
  <c r="AB22" i="1"/>
  <c r="AC22" i="1"/>
  <c r="AD22" i="1"/>
  <c r="Y23" i="1"/>
  <c r="Z23" i="1"/>
  <c r="AA23" i="1"/>
  <c r="AB23" i="1"/>
  <c r="AC23" i="1"/>
  <c r="AD23" i="1"/>
  <c r="Y24" i="1"/>
  <c r="Z24" i="1"/>
  <c r="AA24" i="1"/>
  <c r="AB24" i="1"/>
  <c r="AC24" i="1"/>
  <c r="AD24" i="1"/>
  <c r="Y25" i="1"/>
  <c r="Z25" i="1"/>
  <c r="AA25" i="1"/>
  <c r="AB25" i="1"/>
  <c r="AC25" i="1"/>
  <c r="AD25" i="1"/>
  <c r="Y26" i="1"/>
  <c r="Z26" i="1"/>
  <c r="AA26" i="1"/>
  <c r="AB26" i="1"/>
  <c r="AC26" i="1"/>
  <c r="AD26" i="1"/>
  <c r="Y27" i="1"/>
  <c r="Z27" i="1"/>
  <c r="AA27" i="1"/>
  <c r="AB27" i="1"/>
  <c r="AC27" i="1"/>
  <c r="AD27" i="1"/>
  <c r="Y28" i="1"/>
  <c r="Z28" i="1"/>
  <c r="AA28" i="1"/>
  <c r="AB28" i="1"/>
  <c r="AC28" i="1"/>
  <c r="AD28" i="1"/>
  <c r="Y29" i="1"/>
  <c r="Z29" i="1"/>
  <c r="AA29" i="1"/>
  <c r="AB29" i="1"/>
  <c r="AC29" i="1"/>
  <c r="AD29" i="1"/>
  <c r="Y30" i="1"/>
  <c r="Z30" i="1"/>
  <c r="AA30" i="1"/>
  <c r="AB30" i="1"/>
  <c r="AC30" i="1"/>
  <c r="AD30" i="1"/>
  <c r="Y31" i="1"/>
  <c r="Z31" i="1"/>
  <c r="AA31" i="1"/>
  <c r="AB31" i="1"/>
  <c r="AC31" i="1"/>
  <c r="AD31" i="1"/>
  <c r="Y32" i="1"/>
  <c r="Z32" i="1"/>
  <c r="AA32" i="1"/>
  <c r="AB32" i="1"/>
  <c r="AC32" i="1"/>
  <c r="AD32" i="1"/>
  <c r="AD5" i="2"/>
  <c r="AD5" i="1"/>
  <c r="AC5" i="2"/>
  <c r="AC5" i="1"/>
  <c r="AB5" i="2"/>
  <c r="AB5" i="1"/>
  <c r="AA5" i="2"/>
  <c r="AA5" i="1"/>
  <c r="Z5" i="2"/>
  <c r="Z5" i="1"/>
  <c r="Y5" i="2"/>
  <c r="Y5" i="1"/>
  <c r="AF29" i="2" l="1"/>
  <c r="AF25" i="2"/>
  <c r="AF21" i="2"/>
  <c r="AF17" i="2"/>
  <c r="AF13" i="2"/>
  <c r="AF9" i="2"/>
  <c r="AF18" i="2"/>
  <c r="AF6" i="2"/>
  <c r="AF30" i="2"/>
  <c r="AF26" i="2"/>
  <c r="AF14" i="2"/>
  <c r="AF10" i="2"/>
  <c r="AF5" i="2"/>
  <c r="AF31" i="2"/>
  <c r="AF23" i="2"/>
  <c r="AF19" i="2"/>
  <c r="D19" i="2" s="1"/>
  <c r="AF11" i="2"/>
  <c r="AF7" i="2"/>
  <c r="AF22" i="2"/>
  <c r="AF27" i="2"/>
  <c r="AF15" i="2"/>
  <c r="AF32" i="2"/>
  <c r="D32" i="2" s="1"/>
  <c r="AF28" i="2"/>
  <c r="D28" i="2" s="1"/>
  <c r="AF24" i="2"/>
  <c r="D24" i="2" s="1"/>
  <c r="AF20" i="2"/>
  <c r="AF16" i="2"/>
  <c r="AF12" i="2"/>
  <c r="AF8" i="2"/>
  <c r="AF28" i="1"/>
  <c r="AF32" i="1"/>
  <c r="AF13" i="1"/>
  <c r="AF24" i="1"/>
  <c r="AF20" i="1"/>
  <c r="AF16" i="1"/>
  <c r="AF8" i="1"/>
  <c r="D8" i="1" s="1"/>
  <c r="AF12" i="1"/>
  <c r="D13" i="1" s="1"/>
  <c r="AF21" i="1"/>
  <c r="AF17" i="1"/>
  <c r="AF9" i="1"/>
  <c r="AF29" i="1"/>
  <c r="AF26" i="1"/>
  <c r="AF18" i="1"/>
  <c r="AF14" i="1"/>
  <c r="AF6" i="1"/>
  <c r="AF25" i="1"/>
  <c r="D25" i="1" s="1"/>
  <c r="AF30" i="1"/>
  <c r="AF22" i="1"/>
  <c r="AF10" i="1"/>
  <c r="AF5" i="1"/>
  <c r="AF31" i="1"/>
  <c r="D31" i="1" s="1"/>
  <c r="AF27" i="1"/>
  <c r="AF23" i="1"/>
  <c r="D23" i="1" s="1"/>
  <c r="AF19" i="1"/>
  <c r="D20" i="1" s="1"/>
  <c r="AF15" i="1"/>
  <c r="AF11" i="1"/>
  <c r="AF7" i="1"/>
  <c r="D28" i="1"/>
  <c r="D24" i="1"/>
  <c r="D17" i="1"/>
  <c r="D10" i="1"/>
  <c r="D32" i="1"/>
  <c r="D33" i="1"/>
  <c r="D5" i="2"/>
  <c r="D22" i="2"/>
  <c r="D38" i="2"/>
  <c r="D14" i="2"/>
  <c r="D16" i="2"/>
  <c r="D7" i="2"/>
  <c r="D30" i="2"/>
  <c r="D23" i="2"/>
  <c r="D42" i="2"/>
  <c r="D47" i="2"/>
  <c r="D44" i="2"/>
  <c r="D48" i="2"/>
  <c r="D49" i="2"/>
  <c r="D50" i="2"/>
  <c r="D39" i="2"/>
  <c r="D37" i="2"/>
  <c r="D46" i="2"/>
  <c r="D26" i="2"/>
  <c r="D31" i="2"/>
  <c r="D15" i="2"/>
  <c r="D36" i="2"/>
  <c r="D19" i="1" l="1"/>
  <c r="D12" i="1"/>
  <c r="D16" i="1"/>
  <c r="D29" i="1"/>
  <c r="D26" i="1"/>
  <c r="D15" i="1"/>
  <c r="D7" i="1"/>
  <c r="D21" i="1"/>
  <c r="D30" i="1"/>
  <c r="D11" i="1"/>
  <c r="D5" i="1"/>
  <c r="D14" i="1"/>
  <c r="D27" i="1"/>
  <c r="D22" i="1"/>
  <c r="D9" i="1"/>
  <c r="D18" i="1"/>
  <c r="D6" i="1"/>
  <c r="D45" i="2"/>
  <c r="D6" i="2"/>
  <c r="D41" i="2"/>
  <c r="D20" i="2"/>
  <c r="D21" i="2"/>
  <c r="D43" i="2"/>
  <c r="D33" i="2"/>
  <c r="D34" i="2"/>
  <c r="D9" i="2"/>
  <c r="D13" i="2"/>
  <c r="D25" i="2"/>
  <c r="D17" i="2"/>
  <c r="D8" i="2"/>
  <c r="D18" i="2"/>
  <c r="D29" i="2"/>
  <c r="D27" i="2"/>
  <c r="D12" i="2"/>
  <c r="D11" i="2"/>
  <c r="D40" i="2"/>
  <c r="D35" i="2"/>
  <c r="D10" i="2"/>
</calcChain>
</file>

<file path=xl/sharedStrings.xml><?xml version="1.0" encoding="utf-8"?>
<sst xmlns="http://schemas.openxmlformats.org/spreadsheetml/2006/main" count="349" uniqueCount="194">
  <si>
    <t>6 s</t>
  </si>
  <si>
    <t>Tas</t>
  </si>
  <si>
    <t>Nimi</t>
  </si>
  <si>
    <t>Seura</t>
  </si>
  <si>
    <t>Pisteet</t>
  </si>
  <si>
    <t>1. osa</t>
  </si>
  <si>
    <t>Pist</t>
  </si>
  <si>
    <t>1.</t>
  </si>
  <si>
    <t>2.</t>
  </si>
  <si>
    <t>RKM-Vantaa</t>
  </si>
  <si>
    <t>Bay</t>
  </si>
  <si>
    <t>Eleven</t>
  </si>
  <si>
    <t>GB</t>
  </si>
  <si>
    <t>VanKei</t>
  </si>
  <si>
    <t>Ailec</t>
  </si>
  <si>
    <t>Bc Story</t>
  </si>
  <si>
    <t>Eskolin Seppo</t>
  </si>
  <si>
    <t>Saarinen Paavo</t>
  </si>
  <si>
    <t>Ylkänen Marko</t>
  </si>
  <si>
    <t>Tonteri Juhani</t>
  </si>
  <si>
    <t>Johansson Sami</t>
  </si>
  <si>
    <t>Juutilainen Santtu</t>
  </si>
  <si>
    <t>Arima Erkki</t>
  </si>
  <si>
    <t>Wallin Lauri</t>
  </si>
  <si>
    <t>HIFK</t>
  </si>
  <si>
    <t>Forsström Markus</t>
  </si>
  <si>
    <t>Dik-35</t>
  </si>
  <si>
    <t>Laine Jussi</t>
  </si>
  <si>
    <t>Patteri</t>
  </si>
  <si>
    <t>Forsström Jan</t>
  </si>
  <si>
    <t>Pirhonen Jarkko</t>
  </si>
  <si>
    <t>Vilokkinen Nooa</t>
  </si>
  <si>
    <t>Johansson Pasi</t>
  </si>
  <si>
    <t>Salomaa Kaaron</t>
  </si>
  <si>
    <t>Peltonen Jukka</t>
  </si>
  <si>
    <t>Ekström Alf</t>
  </si>
  <si>
    <t>Kalaoja Ere</t>
  </si>
  <si>
    <t>Hiltunen Eliisa</t>
  </si>
  <si>
    <t>Rantala Esa</t>
  </si>
  <si>
    <t>Nicklen Kimmo</t>
  </si>
  <si>
    <t>Westerlund Joonas</t>
  </si>
  <si>
    <t>Lucky Strikers</t>
  </si>
  <si>
    <t>Leskinen Simo</t>
  </si>
  <si>
    <t>Rantanen Timo</t>
  </si>
  <si>
    <t>Tuus´ Jo</t>
  </si>
  <si>
    <t>Kisat</t>
  </si>
  <si>
    <t>Tixi Tour 2024-2025 M-A</t>
  </si>
  <si>
    <t>Tixi Tour 2024-2025 B-C-D</t>
  </si>
  <si>
    <t>Hillner Ted</t>
  </si>
  <si>
    <t>RäMe</t>
  </si>
  <si>
    <t>Halden Niko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</si>
  <si>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</si>
  <si>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</si>
  <si>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</si>
  <si>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</si>
  <si>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</si>
  <si>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</si>
  <si>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</si>
  <si>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</si>
  <si>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</si>
  <si>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</si>
  <si>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</si>
  <si>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</si>
  <si>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</si>
  <si>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</si>
  <si>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</si>
  <si>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</si>
  <si>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</si>
  <si>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</si>
  <si>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</si>
  <si>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</si>
  <si>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</si>
  <si>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</si>
  <si>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</si>
  <si>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</si>
  <si>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</si>
  <si>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</si>
  <si>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</si>
  <si>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</si>
  <si>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</si>
  <si>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</si>
  <si>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</si>
  <si>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</si>
  <si>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</si>
  <si>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</si>
  <si>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</si>
  <si>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</si>
  <si>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</si>
  <si>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</si>
  <si>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</si>
  <si>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</si>
  <si>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Peso Jere</t>
  </si>
  <si>
    <t>Rantala Aaron H</t>
  </si>
  <si>
    <t>43.</t>
  </si>
  <si>
    <t>44.</t>
  </si>
  <si>
    <t>45.</t>
  </si>
  <si>
    <t>46.</t>
  </si>
  <si>
    <t>Komulainen Kari</t>
  </si>
  <si>
    <t>Löfgren Satu</t>
  </si>
  <si>
    <t>Vesanen Julia</t>
  </si>
  <si>
    <t>Hirvelä Marko</t>
  </si>
  <si>
    <t>Kaipainen Jani</t>
  </si>
  <si>
    <t>Hartikainen Kari</t>
  </si>
  <si>
    <t>Anttas Satu</t>
  </si>
  <si>
    <t>Vesanen Joel</t>
  </si>
  <si>
    <t>Löfgren Jukka</t>
  </si>
  <si>
    <t>Kuutti Stefan</t>
  </si>
  <si>
    <t>Kärkkäinen Jukka</t>
  </si>
  <si>
    <t>Heinonen Tuomo</t>
  </si>
  <si>
    <t>Rakkolainen Jussi</t>
  </si>
  <si>
    <t>JBT</t>
  </si>
  <si>
    <t>Konttila Asko</t>
  </si>
  <si>
    <t>Peltonen Juha</t>
  </si>
  <si>
    <t>PinKe</t>
  </si>
  <si>
    <t>Hovi Seppo</t>
  </si>
  <si>
    <t>Saarinen Raimo</t>
  </si>
  <si>
    <t>Penttala Matti</t>
  </si>
  <si>
    <t>Rautiainen Risto</t>
  </si>
  <si>
    <t>Vesanen Jukka</t>
  </si>
  <si>
    <t>Harrastaja-Vantaa</t>
  </si>
  <si>
    <t>Laukkanen Risto</t>
  </si>
  <si>
    <t>Argon</t>
  </si>
  <si>
    <t>Lahti-Nuuttila Niilo</t>
  </si>
  <si>
    <t>Lähteenmäki Rasmus</t>
  </si>
  <si>
    <t>Venäläinen Markku</t>
  </si>
  <si>
    <t>Saarnio Pekka</t>
  </si>
  <si>
    <t>Holappa Pirkko</t>
  </si>
  <si>
    <t>Juutilainen Oskari</t>
  </si>
  <si>
    <t>Ikonen Matti</t>
  </si>
  <si>
    <t>Grönholm Hans</t>
  </si>
  <si>
    <t>Hurri Timo</t>
  </si>
  <si>
    <t>Kallio Isto</t>
  </si>
  <si>
    <t>Siikala Harri</t>
  </si>
  <si>
    <t>MaKe</t>
  </si>
  <si>
    <t>Luostarinen Jari</t>
  </si>
  <si>
    <t>Ahjokannas Tuomas</t>
  </si>
  <si>
    <t>Ekman Kalevi</t>
  </si>
  <si>
    <t>Vähä-Lummukka</t>
  </si>
  <si>
    <t>SP</t>
  </si>
  <si>
    <t>Häkkinen Jorma</t>
  </si>
  <si>
    <t>Korelin Kari</t>
  </si>
  <si>
    <t>Partanen Juha</t>
  </si>
  <si>
    <t>Sund Jukka</t>
  </si>
  <si>
    <t>2. osa</t>
  </si>
  <si>
    <t>Toivonen Toni</t>
  </si>
  <si>
    <t>Luoto Mika</t>
  </si>
  <si>
    <t>Pinjets</t>
  </si>
  <si>
    <t>Rapeli Jaana</t>
  </si>
  <si>
    <t>Nasevat</t>
  </si>
  <si>
    <t>Asplund Ralf</t>
  </si>
  <si>
    <t>Saarinen Joni</t>
  </si>
  <si>
    <t>Tiks</t>
  </si>
  <si>
    <t>Luostarinen Luukas</t>
  </si>
  <si>
    <t>Pellikka Reijo</t>
  </si>
  <si>
    <t>3. osa</t>
  </si>
  <si>
    <t>4. osa</t>
  </si>
  <si>
    <t>5. osa</t>
  </si>
  <si>
    <t>6. osa</t>
  </si>
  <si>
    <t>Hylätyt</t>
  </si>
  <si>
    <t>Tilanne 6. osakilpailun jälkeen</t>
  </si>
  <si>
    <t>13,5</t>
  </si>
  <si>
    <t>12</t>
  </si>
  <si>
    <t>0</t>
  </si>
  <si>
    <t>72</t>
  </si>
  <si>
    <t>36</t>
  </si>
  <si>
    <t>51</t>
  </si>
  <si>
    <t>70,5</t>
  </si>
  <si>
    <t>69</t>
  </si>
  <si>
    <t>67,5</t>
  </si>
  <si>
    <t>66</t>
  </si>
  <si>
    <t>64,5</t>
  </si>
  <si>
    <t>63</t>
  </si>
  <si>
    <t>61,5</t>
  </si>
  <si>
    <t>60</t>
  </si>
  <si>
    <t>58,5</t>
  </si>
  <si>
    <t>57</t>
  </si>
  <si>
    <t>55,5</t>
  </si>
  <si>
    <t>54</t>
  </si>
  <si>
    <t>42</t>
  </si>
  <si>
    <t>33</t>
  </si>
  <si>
    <t>52,5</t>
  </si>
  <si>
    <t>49,5</t>
  </si>
  <si>
    <t>48</t>
  </si>
  <si>
    <t>30</t>
  </si>
  <si>
    <t>46,5</t>
  </si>
  <si>
    <t>45</t>
  </si>
  <si>
    <t>43,5</t>
  </si>
  <si>
    <t>40,5</t>
  </si>
  <si>
    <t>39</t>
  </si>
  <si>
    <t>37,5</t>
  </si>
  <si>
    <t>34,5</t>
  </si>
  <si>
    <t>31,5</t>
  </si>
  <si>
    <t>28,5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</si>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</sst>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11"/>
  <sheetViews>
    <sheetView zoomScale="75" zoomScaleNormal="75" workbookViewId="0">
      <selection activeCell="D16" sqref="D16"/>
    </sheetView>
  </sheetViews>
  <sheetFormatPr defaultColWidth="9.1796875" defaultRowHeight="21" x14ac:dyDescent="0.5"/>
  <cols>
    <col min="1" max="1" width="4" style="9" bestFit="1" customWidth="1"/>
    <col min="2" max="2" width="38.36328125" style="9" bestFit="1" customWidth="1"/>
    <col min="3" max="3" width="17.453125" style="9" bestFit="1" customWidth="1"/>
    <col min="4" max="4" width="9.453125" style="11" bestFit="1" customWidth="1"/>
    <col min="5" max="5" width="6.7265625" style="12" bestFit="1" customWidth="1"/>
    <col min="6" max="6" width="6.90625" style="12" bestFit="1" customWidth="1"/>
    <col min="7" max="7" width="5.08984375" style="12" bestFit="1" customWidth="1"/>
    <col min="8" max="8" width="5.54296875" style="12" bestFit="1" customWidth="1"/>
    <col min="9" max="9" width="8.36328125" style="12" bestFit="1" customWidth="1"/>
    <col min="10" max="10" width="4.54296875" style="12" customWidth="1"/>
    <col min="11" max="11" width="5.54296875" style="12" bestFit="1" customWidth="1"/>
    <col min="12" max="12" width="6.90625" style="9" bestFit="1" customWidth="1"/>
    <col min="13" max="13" width="5.08984375" style="12" bestFit="1" customWidth="1"/>
    <col min="14" max="14" width="4.54296875" style="12" customWidth="1"/>
    <col min="15" max="15" width="7.54296875" style="12" customWidth="1"/>
    <col min="16" max="16" width="5.08984375" style="12" bestFit="1" customWidth="1"/>
    <col min="17" max="17" width="4.54296875" style="11" customWidth="1"/>
    <col min="18" max="18" width="7.36328125" style="9" customWidth="1"/>
    <col min="19" max="19" width="5.08984375" style="12" bestFit="1" customWidth="1"/>
    <col min="20" max="20" width="5.54296875" style="14" bestFit="1" customWidth="1"/>
    <col min="21" max="21" width="8.08984375" style="9" customWidth="1"/>
    <col min="22" max="22" width="4" style="9" customWidth="1"/>
    <col min="23" max="23" width="9.6328125" style="17" bestFit="1" customWidth="1"/>
    <col min="24" max="24" width="4.54296875" style="1" customWidth="1"/>
    <col min="25" max="29" width="3.26953125" style="1" bestFit="1" customWidth="1"/>
    <col min="30" max="30" width="5.453125" style="1" bestFit="1" customWidth="1"/>
    <col min="31" max="31" width="7.36328125" style="2" bestFit="1" customWidth="1"/>
    <col min="32" max="32" width="3.26953125" style="2" bestFit="1" customWidth="1"/>
    <col min="33" max="16384" width="9.1796875" style="1"/>
  </cols>
  <sheetData>
    <row r="1" spans="1:32" ht="20.25" customHeight="1" x14ac:dyDescent="0.5">
      <c r="B1" s="10" t="s">
        <v>46</v>
      </c>
      <c r="C1" s="10"/>
      <c r="E1" s="11"/>
      <c r="X1" s="6"/>
      <c r="Y1" s="6"/>
      <c r="Z1" s="6"/>
      <c r="AA1" s="6"/>
      <c r="AB1" s="6"/>
      <c r="AC1" s="6"/>
      <c r="AD1" s="6"/>
      <c r="AE1" s="8"/>
      <c r="AF1" s="8"/>
    </row>
    <row r="2" spans="1:32" ht="20.25" customHeight="1" x14ac:dyDescent="0.5">
      <c r="B2" s="10" t="s">
        <v>159</v>
      </c>
      <c r="X2" s="6"/>
      <c r="Y2" s="6"/>
      <c r="Z2" s="6"/>
      <c r="AA2" s="6"/>
      <c r="AB2" s="6"/>
      <c r="AC2" s="6"/>
      <c r="AD2" s="6"/>
      <c r="AE2" s="8"/>
      <c r="AF2" s="8"/>
    </row>
    <row r="3" spans="1:32" ht="20.25" customHeight="1" x14ac:dyDescent="0.5">
      <c r="F3" s="16" t="s">
        <v>5</v>
      </c>
      <c r="G3" s="16"/>
      <c r="H3" s="16"/>
      <c r="I3" s="16" t="s">
        <v>143</v>
      </c>
      <c r="J3" s="16"/>
      <c r="K3" s="16"/>
      <c r="L3" s="16" t="s">
        <v>154</v>
      </c>
      <c r="M3" s="16"/>
      <c r="N3" s="16"/>
      <c r="O3" s="16" t="s">
        <v>155</v>
      </c>
      <c r="P3" s="16"/>
      <c r="Q3" s="16"/>
      <c r="R3" s="16" t="s">
        <v>156</v>
      </c>
      <c r="S3" s="16"/>
      <c r="T3" s="16"/>
      <c r="U3" s="16" t="s">
        <v>157</v>
      </c>
      <c r="V3" s="16"/>
      <c r="W3" s="16"/>
      <c r="X3" s="8"/>
      <c r="Y3" s="8"/>
      <c r="Z3" s="8"/>
      <c r="AA3" s="8"/>
      <c r="AB3" s="8"/>
      <c r="AC3" s="8"/>
      <c r="AD3" s="6"/>
      <c r="AE3" s="7" t="s">
        <v>158</v>
      </c>
      <c r="AF3" s="8"/>
    </row>
    <row r="4" spans="1:32" customFormat="1" ht="20.25" customHeight="1" x14ac:dyDescent="0.5">
      <c r="A4" s="9"/>
      <c r="B4" s="9" t="s">
        <v>2</v>
      </c>
      <c r="C4" s="9" t="s">
        <v>3</v>
      </c>
      <c r="D4" s="11" t="s">
        <v>4</v>
      </c>
      <c r="E4" s="12" t="s">
        <v>45</v>
      </c>
      <c r="F4" s="12" t="s">
        <v>0</v>
      </c>
      <c r="G4" s="12" t="s">
        <v>1</v>
      </c>
      <c r="H4" s="11" t="s">
        <v>6</v>
      </c>
      <c r="I4" s="12" t="s">
        <v>0</v>
      </c>
      <c r="J4" s="12" t="s">
        <v>1</v>
      </c>
      <c r="K4" s="11" t="s">
        <v>6</v>
      </c>
      <c r="L4" s="12" t="s">
        <v>0</v>
      </c>
      <c r="M4" s="12" t="s">
        <v>1</v>
      </c>
      <c r="N4" s="11" t="s">
        <v>6</v>
      </c>
      <c r="O4" s="12" t="s">
        <v>0</v>
      </c>
      <c r="P4" s="12" t="s">
        <v>1</v>
      </c>
      <c r="Q4" s="11" t="s">
        <v>6</v>
      </c>
      <c r="R4" s="12" t="s">
        <v>0</v>
      </c>
      <c r="S4" s="12" t="s">
        <v>1</v>
      </c>
      <c r="T4" s="14" t="s">
        <v>6</v>
      </c>
      <c r="U4" s="12" t="s">
        <v>0</v>
      </c>
      <c r="V4" s="12" t="s">
        <v>1</v>
      </c>
      <c r="W4" s="18" t="s">
        <v>6</v>
      </c>
      <c r="X4" s="3"/>
      <c r="Y4" s="3"/>
      <c r="Z4" s="3"/>
      <c r="AA4" s="3"/>
      <c r="AB4" s="3"/>
      <c r="AC4" s="3"/>
      <c r="AE4" s="3" t="s">
        <v>7</v>
      </c>
      <c r="AF4" s="3" t="s">
        <v>8</v>
      </c>
    </row>
    <row r="5" spans="1:32" customFormat="1" ht="20.25" customHeight="1" x14ac:dyDescent="0.5">
      <c r="A5" s="9" t="s">
        <v>7</v>
      </c>
      <c r="B5" s="9" t="s">
        <v>18</v>
      </c>
      <c r="C5" s="9" t="s">
        <v>9</v>
      </c>
      <c r="D5" s="11">
        <f>H5+K5+N5+Q5+T5+W5-AE5-AF5</f>
        <v>102.5</v>
      </c>
      <c r="E5" s="12">
        <v>6</v>
      </c>
      <c r="F5" s="9">
        <v>1314</v>
      </c>
      <c r="G5" s="9">
        <v>18</v>
      </c>
      <c r="H5" s="11">
        <v>16</v>
      </c>
      <c r="I5" s="12">
        <v>1355</v>
      </c>
      <c r="J5" s="12">
        <v>24</v>
      </c>
      <c r="K5" s="11">
        <v>19</v>
      </c>
      <c r="L5" s="12">
        <v>1380</v>
      </c>
      <c r="M5" s="12">
        <v>18</v>
      </c>
      <c r="N5" s="11">
        <v>22</v>
      </c>
      <c r="O5" s="12">
        <v>1285</v>
      </c>
      <c r="P5" s="12">
        <v>12</v>
      </c>
      <c r="Q5" s="11">
        <v>21</v>
      </c>
      <c r="R5" s="12">
        <v>1626</v>
      </c>
      <c r="S5" s="12">
        <v>24</v>
      </c>
      <c r="T5" s="14">
        <v>25</v>
      </c>
      <c r="U5" s="12">
        <v>1432</v>
      </c>
      <c r="V5" s="12">
        <v>12</v>
      </c>
      <c r="W5" s="19">
        <v>34.5</v>
      </c>
      <c r="X5" s="3"/>
      <c r="Y5">
        <f>H5</f>
        <v>16</v>
      </c>
      <c r="Z5">
        <f>K5</f>
        <v>19</v>
      </c>
      <c r="AA5">
        <f>N5</f>
        <v>22</v>
      </c>
      <c r="AB5">
        <f>Q5</f>
        <v>21</v>
      </c>
      <c r="AC5">
        <f>T5</f>
        <v>25</v>
      </c>
      <c r="AD5">
        <f>W5</f>
        <v>34.5</v>
      </c>
      <c r="AE5" s="3">
        <f>MIN(H5,K5,N5,Q5,T5)</f>
        <v>16</v>
      </c>
      <c r="AF5" s="3">
        <f>SMALL(Y5:AD5,2)</f>
        <v>19</v>
      </c>
    </row>
    <row r="6" spans="1:32" customFormat="1" ht="20.25" customHeight="1" x14ac:dyDescent="0.5">
      <c r="A6" s="9" t="s">
        <v>8</v>
      </c>
      <c r="B6" s="9" t="s">
        <v>20</v>
      </c>
      <c r="C6" s="9" t="s">
        <v>11</v>
      </c>
      <c r="D6" s="11">
        <f>H6+K6+N6+Q6+T6+W6-AE6-AF6</f>
        <v>99.5</v>
      </c>
      <c r="E6" s="12">
        <v>6</v>
      </c>
      <c r="F6" s="9">
        <v>1430</v>
      </c>
      <c r="G6" s="9">
        <v>0</v>
      </c>
      <c r="H6" s="11">
        <v>25</v>
      </c>
      <c r="I6" s="12">
        <v>1354</v>
      </c>
      <c r="J6" s="12">
        <v>6</v>
      </c>
      <c r="K6" s="11">
        <v>18</v>
      </c>
      <c r="L6" s="12">
        <v>1374</v>
      </c>
      <c r="M6" s="12">
        <v>0</v>
      </c>
      <c r="N6" s="11">
        <v>21</v>
      </c>
      <c r="O6" s="12">
        <v>1371</v>
      </c>
      <c r="P6" s="12">
        <v>0</v>
      </c>
      <c r="Q6" s="11">
        <v>25</v>
      </c>
      <c r="R6" s="12">
        <v>1448</v>
      </c>
      <c r="S6" s="12">
        <v>0</v>
      </c>
      <c r="T6" s="14">
        <v>24</v>
      </c>
      <c r="U6" s="12">
        <v>1391</v>
      </c>
      <c r="V6" s="12">
        <v>0</v>
      </c>
      <c r="W6" s="19">
        <v>25.5</v>
      </c>
      <c r="Y6">
        <f t="shared" ref="Y6:Y32" si="0">H6</f>
        <v>25</v>
      </c>
      <c r="Z6">
        <f t="shared" ref="Z6:Z32" si="1">K6</f>
        <v>18</v>
      </c>
      <c r="AA6">
        <f t="shared" ref="AA6:AA32" si="2">N6</f>
        <v>21</v>
      </c>
      <c r="AB6">
        <f t="shared" ref="AB6:AB32" si="3">Q6</f>
        <v>25</v>
      </c>
      <c r="AC6">
        <f t="shared" ref="AC6:AC32" si="4">T6</f>
        <v>24</v>
      </c>
      <c r="AD6">
        <f t="shared" ref="AD6:AD32" si="5">W6</f>
        <v>25.5</v>
      </c>
      <c r="AE6" s="3">
        <f t="shared" ref="AE6:AE32" si="6">MIN(H6,K6,N6,Q6,T6)</f>
        <v>18</v>
      </c>
      <c r="AF6" s="3">
        <f t="shared" ref="AF6:AF32" si="7">SMALL(Y6:AD6,2)</f>
        <v>21</v>
      </c>
    </row>
    <row r="7" spans="1:32" customFormat="1" ht="20.25" customHeight="1" x14ac:dyDescent="0.5">
      <c r="A7" s="9" t="s">
        <v>51</v>
      </c>
      <c r="B7" s="9" t="s">
        <v>30</v>
      </c>
      <c r="C7" s="9" t="s">
        <v>15</v>
      </c>
      <c r="D7" s="11">
        <f>H7+K7+N7+Q7+T7+W7-AE7-AF7</f>
        <v>94.5</v>
      </c>
      <c r="E7" s="12">
        <v>6</v>
      </c>
      <c r="F7" s="9">
        <v>1270</v>
      </c>
      <c r="G7" s="9">
        <v>6</v>
      </c>
      <c r="H7" s="11">
        <v>10</v>
      </c>
      <c r="I7" s="12">
        <v>1367</v>
      </c>
      <c r="J7" s="12">
        <v>12</v>
      </c>
      <c r="K7" s="11">
        <v>23</v>
      </c>
      <c r="L7" s="9">
        <v>1328</v>
      </c>
      <c r="M7" s="12">
        <v>0</v>
      </c>
      <c r="N7" s="11">
        <v>15</v>
      </c>
      <c r="O7" s="12">
        <v>1312</v>
      </c>
      <c r="P7" s="12">
        <v>6</v>
      </c>
      <c r="Q7" s="11">
        <v>24</v>
      </c>
      <c r="R7" s="12">
        <v>1391</v>
      </c>
      <c r="S7" s="12">
        <v>18</v>
      </c>
      <c r="T7" s="14">
        <v>19</v>
      </c>
      <c r="U7" s="12">
        <v>1394</v>
      </c>
      <c r="V7" s="12">
        <v>18</v>
      </c>
      <c r="W7" s="19">
        <v>28.5</v>
      </c>
      <c r="Y7">
        <f t="shared" si="0"/>
        <v>10</v>
      </c>
      <c r="Z7">
        <f t="shared" si="1"/>
        <v>23</v>
      </c>
      <c r="AA7">
        <f t="shared" si="2"/>
        <v>15</v>
      </c>
      <c r="AB7">
        <f t="shared" si="3"/>
        <v>24</v>
      </c>
      <c r="AC7">
        <f t="shared" si="4"/>
        <v>19</v>
      </c>
      <c r="AD7">
        <f t="shared" si="5"/>
        <v>28.5</v>
      </c>
      <c r="AE7" s="3">
        <f t="shared" si="6"/>
        <v>10</v>
      </c>
      <c r="AF7" s="3">
        <f t="shared" si="7"/>
        <v>15</v>
      </c>
    </row>
    <row r="8" spans="1:32" customFormat="1" ht="20.25" customHeight="1" x14ac:dyDescent="0.5">
      <c r="A8" s="9" t="s">
        <v>52</v>
      </c>
      <c r="B8" s="9" t="s">
        <v>21</v>
      </c>
      <c r="C8" s="9" t="s">
        <v>15</v>
      </c>
      <c r="D8" s="11">
        <f>H8+K8+N8+Q8+T8+W8-AE8-AF8</f>
        <v>92.5</v>
      </c>
      <c r="E8" s="12">
        <v>6</v>
      </c>
      <c r="F8" s="9">
        <v>1214</v>
      </c>
      <c r="G8" s="9">
        <v>0</v>
      </c>
      <c r="H8" s="11">
        <v>4</v>
      </c>
      <c r="I8" s="12">
        <v>1339</v>
      </c>
      <c r="J8" s="12">
        <v>0</v>
      </c>
      <c r="K8" s="11">
        <v>14</v>
      </c>
      <c r="L8" s="12">
        <v>1372</v>
      </c>
      <c r="M8" s="12">
        <v>0</v>
      </c>
      <c r="N8" s="11">
        <v>20</v>
      </c>
      <c r="O8" s="12">
        <v>1271</v>
      </c>
      <c r="P8" s="12">
        <v>0</v>
      </c>
      <c r="Q8" s="11">
        <v>19</v>
      </c>
      <c r="R8" s="12">
        <v>1356</v>
      </c>
      <c r="S8" s="12">
        <v>0</v>
      </c>
      <c r="T8" s="14">
        <v>16</v>
      </c>
      <c r="U8" s="12">
        <v>1471</v>
      </c>
      <c r="V8" s="12">
        <v>0</v>
      </c>
      <c r="W8" s="19">
        <v>37.5</v>
      </c>
      <c r="Y8">
        <f t="shared" si="0"/>
        <v>4</v>
      </c>
      <c r="Z8">
        <f t="shared" si="1"/>
        <v>14</v>
      </c>
      <c r="AA8">
        <f t="shared" si="2"/>
        <v>20</v>
      </c>
      <c r="AB8">
        <f t="shared" si="3"/>
        <v>19</v>
      </c>
      <c r="AC8">
        <f t="shared" si="4"/>
        <v>16</v>
      </c>
      <c r="AD8">
        <f t="shared" si="5"/>
        <v>37.5</v>
      </c>
      <c r="AE8" s="3">
        <f t="shared" si="6"/>
        <v>4</v>
      </c>
      <c r="AF8" s="3">
        <f t="shared" si="7"/>
        <v>14</v>
      </c>
    </row>
    <row r="9" spans="1:32" customFormat="1" ht="20.25" customHeight="1" x14ac:dyDescent="0.5">
      <c r="A9" s="9" t="s">
        <v>53</v>
      </c>
      <c r="B9" s="9" t="s">
        <v>22</v>
      </c>
      <c r="C9" s="9" t="s">
        <v>11</v>
      </c>
      <c r="D9" s="11">
        <f>H9+K9+N9+Q9+T9+W9-AE9-AF9</f>
        <v>92</v>
      </c>
      <c r="E9" s="12">
        <v>5</v>
      </c>
      <c r="F9" s="9">
        <v>1264</v>
      </c>
      <c r="G9" s="9">
        <v>66</v>
      </c>
      <c r="H9" s="11">
        <v>9</v>
      </c>
      <c r="I9" s="12">
        <v>1352</v>
      </c>
      <c r="J9" s="12">
        <v>78</v>
      </c>
      <c r="K9" s="11">
        <v>16</v>
      </c>
      <c r="L9" s="12">
        <v>1346</v>
      </c>
      <c r="M9" s="12">
        <v>72</v>
      </c>
      <c r="N9" s="11">
        <v>18</v>
      </c>
      <c r="O9" s="12">
        <v>1283</v>
      </c>
      <c r="P9" s="12">
        <v>72</v>
      </c>
      <c r="Q9" s="11">
        <v>20</v>
      </c>
      <c r="R9" s="12">
        <v>1368</v>
      </c>
      <c r="S9" s="12">
        <v>90</v>
      </c>
      <c r="T9" s="14">
        <v>18</v>
      </c>
      <c r="U9" s="12">
        <v>1436</v>
      </c>
      <c r="V9" s="12">
        <v>84</v>
      </c>
      <c r="W9" s="19" t="s">
        <v>164</v>
      </c>
      <c r="Y9">
        <f t="shared" si="0"/>
        <v>9</v>
      </c>
      <c r="Z9">
        <f t="shared" si="1"/>
        <v>16</v>
      </c>
      <c r="AA9">
        <f t="shared" si="2"/>
        <v>18</v>
      </c>
      <c r="AB9">
        <f t="shared" si="3"/>
        <v>20</v>
      </c>
      <c r="AC9">
        <f t="shared" si="4"/>
        <v>18</v>
      </c>
      <c r="AD9" t="str">
        <f t="shared" si="5"/>
        <v>36</v>
      </c>
      <c r="AE9" s="3">
        <f t="shared" si="6"/>
        <v>9</v>
      </c>
      <c r="AF9" s="3">
        <f t="shared" si="7"/>
        <v>16</v>
      </c>
    </row>
    <row r="10" spans="1:32" customFormat="1" ht="20.25" customHeight="1" x14ac:dyDescent="0.5">
      <c r="A10" s="9" t="s">
        <v>54</v>
      </c>
      <c r="B10" s="9" t="s">
        <v>19</v>
      </c>
      <c r="C10" s="9" t="s">
        <v>10</v>
      </c>
      <c r="D10" s="11">
        <f>H10+K10+N10+Q10+T10+W10-AE10-AF10</f>
        <v>91.5</v>
      </c>
      <c r="E10" s="12">
        <v>5</v>
      </c>
      <c r="F10" s="9">
        <v>1342</v>
      </c>
      <c r="G10" s="9">
        <v>0</v>
      </c>
      <c r="H10" s="11">
        <v>19</v>
      </c>
      <c r="I10" s="12">
        <v>1563</v>
      </c>
      <c r="J10" s="12">
        <v>0</v>
      </c>
      <c r="K10" s="11">
        <v>25</v>
      </c>
      <c r="L10" s="12">
        <v>1474</v>
      </c>
      <c r="M10" s="12">
        <v>0</v>
      </c>
      <c r="N10" s="11">
        <v>25</v>
      </c>
      <c r="O10" s="12">
        <v>1106</v>
      </c>
      <c r="P10" s="12">
        <v>0</v>
      </c>
      <c r="Q10" s="11">
        <v>8</v>
      </c>
      <c r="R10" s="12"/>
      <c r="S10" s="12"/>
      <c r="T10" s="14">
        <v>0</v>
      </c>
      <c r="U10" s="12">
        <v>1370</v>
      </c>
      <c r="V10" s="12">
        <v>0</v>
      </c>
      <c r="W10" s="19">
        <v>22.5</v>
      </c>
      <c r="X10" s="3"/>
      <c r="Y10">
        <f t="shared" si="0"/>
        <v>19</v>
      </c>
      <c r="Z10">
        <f t="shared" si="1"/>
        <v>25</v>
      </c>
      <c r="AA10">
        <f t="shared" si="2"/>
        <v>25</v>
      </c>
      <c r="AB10">
        <f t="shared" si="3"/>
        <v>8</v>
      </c>
      <c r="AC10">
        <f t="shared" si="4"/>
        <v>0</v>
      </c>
      <c r="AD10">
        <f t="shared" si="5"/>
        <v>22.5</v>
      </c>
      <c r="AE10" s="3">
        <f t="shared" si="6"/>
        <v>0</v>
      </c>
      <c r="AF10" s="3">
        <f t="shared" si="7"/>
        <v>8</v>
      </c>
    </row>
    <row r="11" spans="1:32" customFormat="1" ht="20.25" customHeight="1" x14ac:dyDescent="0.5">
      <c r="A11" s="9" t="s">
        <v>55</v>
      </c>
      <c r="B11" s="9" t="s">
        <v>33</v>
      </c>
      <c r="C11" s="9" t="s">
        <v>15</v>
      </c>
      <c r="D11" s="11">
        <f>H11+K11+N11+Q11+T11+W11-AE11-AF11</f>
        <v>86.5</v>
      </c>
      <c r="E11" s="12">
        <v>6</v>
      </c>
      <c r="F11" s="9">
        <v>1377</v>
      </c>
      <c r="G11" s="9">
        <v>0</v>
      </c>
      <c r="H11" s="11">
        <v>21</v>
      </c>
      <c r="I11" s="12">
        <v>1296</v>
      </c>
      <c r="J11" s="12">
        <v>0</v>
      </c>
      <c r="K11" s="11">
        <v>6</v>
      </c>
      <c r="L11" s="12">
        <v>1317</v>
      </c>
      <c r="M11" s="12">
        <v>0</v>
      </c>
      <c r="N11" s="11">
        <v>13</v>
      </c>
      <c r="O11" s="12">
        <v>1290</v>
      </c>
      <c r="P11" s="12">
        <v>0</v>
      </c>
      <c r="Q11" s="11">
        <v>23</v>
      </c>
      <c r="R11" s="12">
        <v>1439</v>
      </c>
      <c r="S11" s="12">
        <v>0</v>
      </c>
      <c r="T11" s="14">
        <v>23</v>
      </c>
      <c r="U11" s="12">
        <v>1319</v>
      </c>
      <c r="V11" s="12">
        <v>0</v>
      </c>
      <c r="W11" s="19">
        <v>19.5</v>
      </c>
      <c r="Y11">
        <f t="shared" si="0"/>
        <v>21</v>
      </c>
      <c r="Z11">
        <f t="shared" si="1"/>
        <v>6</v>
      </c>
      <c r="AA11">
        <f t="shared" si="2"/>
        <v>13</v>
      </c>
      <c r="AB11">
        <f t="shared" si="3"/>
        <v>23</v>
      </c>
      <c r="AC11">
        <f t="shared" si="4"/>
        <v>23</v>
      </c>
      <c r="AD11">
        <f t="shared" si="5"/>
        <v>19.5</v>
      </c>
      <c r="AE11" s="3">
        <f t="shared" si="6"/>
        <v>6</v>
      </c>
      <c r="AF11" s="3">
        <f t="shared" si="7"/>
        <v>13</v>
      </c>
    </row>
    <row r="12" spans="1:32" customFormat="1" ht="20.25" customHeight="1" x14ac:dyDescent="0.5">
      <c r="A12" s="9" t="s">
        <v>56</v>
      </c>
      <c r="B12" s="9" t="s">
        <v>40</v>
      </c>
      <c r="C12" s="9" t="s">
        <v>41</v>
      </c>
      <c r="D12" s="11">
        <f>H12+K12+N12+Q12+T12+W12-AE12-AF12</f>
        <v>83</v>
      </c>
      <c r="E12" s="12">
        <v>6</v>
      </c>
      <c r="F12" s="12">
        <v>1276</v>
      </c>
      <c r="G12" s="13">
        <v>18</v>
      </c>
      <c r="H12" s="11">
        <v>11</v>
      </c>
      <c r="I12" s="12">
        <v>1363</v>
      </c>
      <c r="J12" s="12">
        <v>12</v>
      </c>
      <c r="K12" s="11">
        <v>22</v>
      </c>
      <c r="L12" s="12">
        <v>1344</v>
      </c>
      <c r="M12" s="12">
        <v>0</v>
      </c>
      <c r="N12" s="11">
        <v>17</v>
      </c>
      <c r="O12" s="12">
        <v>1056</v>
      </c>
      <c r="P12" s="12">
        <v>6</v>
      </c>
      <c r="Q12" s="11">
        <v>5</v>
      </c>
      <c r="R12" s="12">
        <v>1314</v>
      </c>
      <c r="S12" s="12">
        <v>24</v>
      </c>
      <c r="T12" s="14">
        <v>11</v>
      </c>
      <c r="U12" s="12">
        <v>1397</v>
      </c>
      <c r="V12" s="12">
        <v>24</v>
      </c>
      <c r="W12" s="19">
        <v>33</v>
      </c>
      <c r="Y12">
        <f t="shared" si="0"/>
        <v>11</v>
      </c>
      <c r="Z12">
        <f t="shared" si="1"/>
        <v>22</v>
      </c>
      <c r="AA12">
        <f t="shared" si="2"/>
        <v>17</v>
      </c>
      <c r="AB12">
        <f t="shared" si="3"/>
        <v>5</v>
      </c>
      <c r="AC12">
        <f t="shared" si="4"/>
        <v>11</v>
      </c>
      <c r="AD12">
        <f t="shared" si="5"/>
        <v>33</v>
      </c>
      <c r="AE12" s="3">
        <f t="shared" si="6"/>
        <v>5</v>
      </c>
      <c r="AF12" s="3">
        <f t="shared" si="7"/>
        <v>11</v>
      </c>
    </row>
    <row r="13" spans="1:32" customFormat="1" ht="20.25" customHeight="1" x14ac:dyDescent="0.5">
      <c r="A13" s="9" t="s">
        <v>57</v>
      </c>
      <c r="B13" s="9" t="s">
        <v>36</v>
      </c>
      <c r="C13" s="9" t="s">
        <v>15</v>
      </c>
      <c r="D13" s="11">
        <f>H13+K13+N13+Q13+T13+W13-AE13-AF13</f>
        <v>82.5</v>
      </c>
      <c r="E13" s="12">
        <v>6</v>
      </c>
      <c r="F13" s="9">
        <v>1400</v>
      </c>
      <c r="G13" s="9">
        <v>36</v>
      </c>
      <c r="H13" s="11">
        <v>23</v>
      </c>
      <c r="I13" s="12">
        <v>1267</v>
      </c>
      <c r="J13" s="12">
        <v>36</v>
      </c>
      <c r="K13" s="11">
        <v>2</v>
      </c>
      <c r="L13" s="12">
        <v>1372</v>
      </c>
      <c r="M13" s="12">
        <v>24</v>
      </c>
      <c r="N13" s="11">
        <v>19</v>
      </c>
      <c r="O13" s="12">
        <v>1141</v>
      </c>
      <c r="P13" s="12">
        <v>18</v>
      </c>
      <c r="Q13" s="11">
        <v>9</v>
      </c>
      <c r="R13" s="12">
        <v>1202</v>
      </c>
      <c r="S13" s="12">
        <v>30</v>
      </c>
      <c r="T13" s="14">
        <v>7</v>
      </c>
      <c r="U13" s="12">
        <v>1396</v>
      </c>
      <c r="V13" s="12">
        <v>36</v>
      </c>
      <c r="W13" s="19">
        <v>31.5</v>
      </c>
      <c r="Y13">
        <f t="shared" si="0"/>
        <v>23</v>
      </c>
      <c r="Z13">
        <f t="shared" si="1"/>
        <v>2</v>
      </c>
      <c r="AA13">
        <f t="shared" si="2"/>
        <v>19</v>
      </c>
      <c r="AB13">
        <f t="shared" si="3"/>
        <v>9</v>
      </c>
      <c r="AC13">
        <f t="shared" si="4"/>
        <v>7</v>
      </c>
      <c r="AD13">
        <f t="shared" si="5"/>
        <v>31.5</v>
      </c>
      <c r="AE13" s="3">
        <f t="shared" si="6"/>
        <v>2</v>
      </c>
      <c r="AF13" s="3">
        <f t="shared" si="7"/>
        <v>7</v>
      </c>
    </row>
    <row r="14" spans="1:32" customFormat="1" ht="20.25" customHeight="1" x14ac:dyDescent="0.5">
      <c r="A14" s="9" t="s">
        <v>58</v>
      </c>
      <c r="B14" s="9" t="s">
        <v>29</v>
      </c>
      <c r="C14" s="9" t="s">
        <v>26</v>
      </c>
      <c r="D14" s="11">
        <f>H14+K14+N14+Q14+T14+W14-AE14-AF14</f>
        <v>80</v>
      </c>
      <c r="E14" s="12">
        <v>6</v>
      </c>
      <c r="F14" s="9">
        <v>1321</v>
      </c>
      <c r="G14" s="9">
        <v>36</v>
      </c>
      <c r="H14" s="11">
        <v>18</v>
      </c>
      <c r="I14" s="12">
        <v>1336</v>
      </c>
      <c r="J14" s="12">
        <v>60</v>
      </c>
      <c r="K14" s="11">
        <v>11</v>
      </c>
      <c r="L14" s="12">
        <v>1423</v>
      </c>
      <c r="M14" s="12">
        <v>48</v>
      </c>
      <c r="N14" s="11">
        <v>23</v>
      </c>
      <c r="O14" s="12">
        <v>1213</v>
      </c>
      <c r="P14" s="12">
        <v>48</v>
      </c>
      <c r="Q14" s="11">
        <v>15</v>
      </c>
      <c r="R14" s="12">
        <v>1326</v>
      </c>
      <c r="S14" s="12">
        <v>66</v>
      </c>
      <c r="T14" s="14">
        <v>12</v>
      </c>
      <c r="U14" s="12">
        <v>1376</v>
      </c>
      <c r="V14" s="12">
        <v>48</v>
      </c>
      <c r="W14" s="19">
        <v>24</v>
      </c>
      <c r="X14" s="3"/>
      <c r="Y14">
        <f t="shared" si="0"/>
        <v>18</v>
      </c>
      <c r="Z14">
        <f t="shared" si="1"/>
        <v>11</v>
      </c>
      <c r="AA14">
        <f t="shared" si="2"/>
        <v>23</v>
      </c>
      <c r="AB14">
        <f t="shared" si="3"/>
        <v>15</v>
      </c>
      <c r="AC14">
        <f t="shared" si="4"/>
        <v>12</v>
      </c>
      <c r="AD14">
        <f t="shared" si="5"/>
        <v>24</v>
      </c>
      <c r="AE14" s="3">
        <f t="shared" si="6"/>
        <v>11</v>
      </c>
      <c r="AF14" s="3">
        <f t="shared" si="7"/>
        <v>12</v>
      </c>
    </row>
    <row r="15" spans="1:32" customFormat="1" ht="20.25" customHeight="1" x14ac:dyDescent="0.5">
      <c r="A15" s="9" t="s">
        <v>59</v>
      </c>
      <c r="B15" s="9" t="s">
        <v>31</v>
      </c>
      <c r="C15" s="9" t="s">
        <v>12</v>
      </c>
      <c r="D15" s="11">
        <f>H15+K15+N15+Q15+T15+W15-AE15-AF15</f>
        <v>77.5</v>
      </c>
      <c r="E15" s="12">
        <v>6</v>
      </c>
      <c r="F15" s="9">
        <v>1379</v>
      </c>
      <c r="G15" s="9">
        <v>0</v>
      </c>
      <c r="H15" s="11">
        <v>22</v>
      </c>
      <c r="I15" s="12">
        <v>1353</v>
      </c>
      <c r="J15" s="12">
        <v>0</v>
      </c>
      <c r="K15" s="11">
        <v>17</v>
      </c>
      <c r="L15" s="12">
        <v>1337</v>
      </c>
      <c r="M15" s="12">
        <v>0</v>
      </c>
      <c r="N15" s="11">
        <v>16</v>
      </c>
      <c r="O15" s="12">
        <v>1079</v>
      </c>
      <c r="P15" s="12">
        <v>0</v>
      </c>
      <c r="Q15" s="11">
        <v>7</v>
      </c>
      <c r="R15" s="12">
        <v>1438</v>
      </c>
      <c r="S15" s="12">
        <v>0</v>
      </c>
      <c r="T15" s="14">
        <v>22</v>
      </c>
      <c r="U15" s="12">
        <v>1281</v>
      </c>
      <c r="V15" s="12">
        <v>0</v>
      </c>
      <c r="W15" s="19">
        <v>16.5</v>
      </c>
      <c r="Y15">
        <f t="shared" si="0"/>
        <v>22</v>
      </c>
      <c r="Z15">
        <f t="shared" si="1"/>
        <v>17</v>
      </c>
      <c r="AA15">
        <f t="shared" si="2"/>
        <v>16</v>
      </c>
      <c r="AB15">
        <f t="shared" si="3"/>
        <v>7</v>
      </c>
      <c r="AC15">
        <f t="shared" si="4"/>
        <v>22</v>
      </c>
      <c r="AD15">
        <f t="shared" si="5"/>
        <v>16.5</v>
      </c>
      <c r="AE15" s="3">
        <f t="shared" si="6"/>
        <v>7</v>
      </c>
      <c r="AF15" s="3">
        <f t="shared" si="7"/>
        <v>16</v>
      </c>
    </row>
    <row r="16" spans="1:32" customFormat="1" ht="20.25" customHeight="1" x14ac:dyDescent="0.5">
      <c r="A16" s="9" t="s">
        <v>60</v>
      </c>
      <c r="B16" s="9" t="s">
        <v>17</v>
      </c>
      <c r="C16" s="9" t="s">
        <v>15</v>
      </c>
      <c r="D16" s="11">
        <f>H16+K16+N16+Q16+T16+W16-AE16-AF16</f>
        <v>69</v>
      </c>
      <c r="E16" s="12">
        <v>6</v>
      </c>
      <c r="F16" s="9">
        <v>1304</v>
      </c>
      <c r="G16" s="9">
        <v>24</v>
      </c>
      <c r="H16" s="11">
        <v>15</v>
      </c>
      <c r="I16" s="12">
        <v>1280</v>
      </c>
      <c r="J16" s="12">
        <v>30</v>
      </c>
      <c r="K16" s="11">
        <v>4</v>
      </c>
      <c r="L16" s="12">
        <v>1250</v>
      </c>
      <c r="M16" s="12">
        <v>30</v>
      </c>
      <c r="N16" s="11">
        <v>9</v>
      </c>
      <c r="O16" s="12">
        <v>1205</v>
      </c>
      <c r="P16" s="12">
        <v>42</v>
      </c>
      <c r="Q16" s="11">
        <v>13</v>
      </c>
      <c r="R16" s="12">
        <v>1413</v>
      </c>
      <c r="S16" s="12">
        <v>54</v>
      </c>
      <c r="T16" s="14">
        <v>20</v>
      </c>
      <c r="U16" s="12">
        <v>1353</v>
      </c>
      <c r="V16" s="12">
        <v>48</v>
      </c>
      <c r="W16" s="19">
        <v>21</v>
      </c>
      <c r="X16" s="3"/>
      <c r="Y16">
        <f t="shared" si="0"/>
        <v>15</v>
      </c>
      <c r="Z16">
        <f t="shared" si="1"/>
        <v>4</v>
      </c>
      <c r="AA16">
        <f t="shared" si="2"/>
        <v>9</v>
      </c>
      <c r="AB16">
        <f t="shared" si="3"/>
        <v>13</v>
      </c>
      <c r="AC16">
        <f t="shared" si="4"/>
        <v>20</v>
      </c>
      <c r="AD16">
        <f t="shared" si="5"/>
        <v>21</v>
      </c>
      <c r="AE16" s="3">
        <f t="shared" si="6"/>
        <v>4</v>
      </c>
      <c r="AF16" s="3">
        <f t="shared" si="7"/>
        <v>9</v>
      </c>
    </row>
    <row r="17" spans="1:32" customFormat="1" ht="20.25" customHeight="1" x14ac:dyDescent="0.5">
      <c r="A17" s="9" t="s">
        <v>61</v>
      </c>
      <c r="B17" s="9" t="s">
        <v>34</v>
      </c>
      <c r="C17" s="9" t="s">
        <v>12</v>
      </c>
      <c r="D17" s="11">
        <f>H17+K17+N17+Q17+T17+W17-AE17-AF17</f>
        <v>68</v>
      </c>
      <c r="E17" s="12">
        <v>6</v>
      </c>
      <c r="F17" s="9">
        <v>1240</v>
      </c>
      <c r="G17" s="9">
        <v>36</v>
      </c>
      <c r="H17" s="11">
        <v>8</v>
      </c>
      <c r="I17" s="12">
        <v>1408</v>
      </c>
      <c r="J17" s="12">
        <v>48</v>
      </c>
      <c r="K17" s="11">
        <v>24</v>
      </c>
      <c r="L17" s="12">
        <v>1099</v>
      </c>
      <c r="M17" s="12">
        <v>24</v>
      </c>
      <c r="N17" s="11">
        <v>3</v>
      </c>
      <c r="O17" s="12">
        <v>1258</v>
      </c>
      <c r="P17" s="12">
        <v>54</v>
      </c>
      <c r="Q17" s="11">
        <v>18</v>
      </c>
      <c r="R17" s="12">
        <v>1145</v>
      </c>
      <c r="S17" s="12">
        <v>66</v>
      </c>
      <c r="T17" s="14">
        <v>6</v>
      </c>
      <c r="U17" s="12">
        <v>1318</v>
      </c>
      <c r="V17" s="12">
        <v>66</v>
      </c>
      <c r="W17" s="19">
        <v>18</v>
      </c>
      <c r="Y17">
        <f t="shared" si="0"/>
        <v>8</v>
      </c>
      <c r="Z17">
        <f t="shared" si="1"/>
        <v>24</v>
      </c>
      <c r="AA17">
        <f t="shared" si="2"/>
        <v>3</v>
      </c>
      <c r="AB17">
        <f t="shared" si="3"/>
        <v>18</v>
      </c>
      <c r="AC17">
        <f t="shared" si="4"/>
        <v>6</v>
      </c>
      <c r="AD17">
        <f t="shared" si="5"/>
        <v>18</v>
      </c>
      <c r="AE17" s="3">
        <f t="shared" si="6"/>
        <v>3</v>
      </c>
      <c r="AF17" s="3">
        <f t="shared" si="7"/>
        <v>6</v>
      </c>
    </row>
    <row r="18" spans="1:32" customFormat="1" ht="20.25" customHeight="1" x14ac:dyDescent="0.5">
      <c r="A18" s="9" t="s">
        <v>62</v>
      </c>
      <c r="B18" s="9" t="s">
        <v>43</v>
      </c>
      <c r="C18" s="9" t="s">
        <v>44</v>
      </c>
      <c r="D18" s="11">
        <f>H18+K18+N18+Q18+T18+W18-AE18-AF18</f>
        <v>65</v>
      </c>
      <c r="E18" s="12">
        <v>6</v>
      </c>
      <c r="F18" s="9">
        <v>1317</v>
      </c>
      <c r="G18" s="9">
        <v>60</v>
      </c>
      <c r="H18" s="11">
        <v>17</v>
      </c>
      <c r="I18" s="12">
        <v>1331</v>
      </c>
      <c r="J18" s="12">
        <v>48</v>
      </c>
      <c r="K18" s="11">
        <v>10</v>
      </c>
      <c r="L18" s="12">
        <v>1245</v>
      </c>
      <c r="M18" s="12">
        <v>36</v>
      </c>
      <c r="N18" s="11">
        <v>8</v>
      </c>
      <c r="O18" s="12">
        <v>1176</v>
      </c>
      <c r="P18" s="12">
        <v>30</v>
      </c>
      <c r="Q18" s="11">
        <v>11</v>
      </c>
      <c r="R18" s="12">
        <v>1269</v>
      </c>
      <c r="S18" s="12">
        <v>36</v>
      </c>
      <c r="T18" s="14">
        <v>10</v>
      </c>
      <c r="U18" s="12">
        <v>1394</v>
      </c>
      <c r="V18" s="12">
        <v>42</v>
      </c>
      <c r="W18" s="19">
        <v>27</v>
      </c>
      <c r="X18" s="3"/>
      <c r="Y18">
        <f t="shared" si="0"/>
        <v>17</v>
      </c>
      <c r="Z18">
        <f t="shared" si="1"/>
        <v>10</v>
      </c>
      <c r="AA18">
        <f t="shared" si="2"/>
        <v>8</v>
      </c>
      <c r="AB18">
        <f t="shared" si="3"/>
        <v>11</v>
      </c>
      <c r="AC18">
        <f t="shared" si="4"/>
        <v>10</v>
      </c>
      <c r="AD18">
        <f t="shared" si="5"/>
        <v>27</v>
      </c>
      <c r="AE18" s="3">
        <f t="shared" si="6"/>
        <v>8</v>
      </c>
      <c r="AF18" s="3">
        <f t="shared" si="7"/>
        <v>10</v>
      </c>
    </row>
    <row r="19" spans="1:32" customFormat="1" ht="20.25" customHeight="1" x14ac:dyDescent="0.5">
      <c r="A19" s="9" t="s">
        <v>63</v>
      </c>
      <c r="B19" s="9" t="s">
        <v>16</v>
      </c>
      <c r="C19" s="9" t="s">
        <v>49</v>
      </c>
      <c r="D19" s="11">
        <f>H19+K19+N19+Q19+T19+W19-AE19-AF19</f>
        <v>64</v>
      </c>
      <c r="E19" s="12">
        <v>6</v>
      </c>
      <c r="F19" s="9">
        <v>1217</v>
      </c>
      <c r="G19" s="9">
        <v>0</v>
      </c>
      <c r="H19" s="11">
        <v>5</v>
      </c>
      <c r="I19" s="12">
        <v>1258</v>
      </c>
      <c r="J19" s="12">
        <v>0</v>
      </c>
      <c r="K19" s="11">
        <v>1</v>
      </c>
      <c r="L19" s="9">
        <v>1214</v>
      </c>
      <c r="M19" s="12">
        <v>0</v>
      </c>
      <c r="N19" s="11">
        <v>7</v>
      </c>
      <c r="O19" s="12">
        <v>1198</v>
      </c>
      <c r="P19" s="12">
        <v>0</v>
      </c>
      <c r="Q19" s="11">
        <v>13</v>
      </c>
      <c r="R19" s="12">
        <v>1340</v>
      </c>
      <c r="S19" s="12">
        <v>0</v>
      </c>
      <c r="T19" s="14">
        <v>14</v>
      </c>
      <c r="U19" s="12">
        <v>1395</v>
      </c>
      <c r="V19" s="12">
        <v>0</v>
      </c>
      <c r="W19" s="19">
        <v>30</v>
      </c>
      <c r="X19" s="3"/>
      <c r="Y19">
        <f t="shared" si="0"/>
        <v>5</v>
      </c>
      <c r="Z19">
        <f t="shared" si="1"/>
        <v>1</v>
      </c>
      <c r="AA19">
        <f t="shared" si="2"/>
        <v>7</v>
      </c>
      <c r="AB19">
        <f t="shared" si="3"/>
        <v>13</v>
      </c>
      <c r="AC19">
        <f t="shared" si="4"/>
        <v>14</v>
      </c>
      <c r="AD19">
        <f t="shared" si="5"/>
        <v>30</v>
      </c>
      <c r="AE19" s="3">
        <f t="shared" si="6"/>
        <v>1</v>
      </c>
      <c r="AF19" s="3">
        <f t="shared" si="7"/>
        <v>5</v>
      </c>
    </row>
    <row r="20" spans="1:32" customFormat="1" ht="20.25" customHeight="1" x14ac:dyDescent="0.5">
      <c r="A20" s="9" t="s">
        <v>64</v>
      </c>
      <c r="B20" s="9" t="s">
        <v>37</v>
      </c>
      <c r="C20" s="9" t="s">
        <v>10</v>
      </c>
      <c r="D20" s="11">
        <f>H20+K20+N20+Q20+T20+W20-AE20-AF20</f>
        <v>63</v>
      </c>
      <c r="E20" s="12">
        <v>5</v>
      </c>
      <c r="F20" s="9">
        <v>1285</v>
      </c>
      <c r="G20" s="9">
        <v>24</v>
      </c>
      <c r="H20" s="11">
        <v>12</v>
      </c>
      <c r="I20" s="12">
        <v>1356</v>
      </c>
      <c r="J20" s="12">
        <v>12</v>
      </c>
      <c r="K20" s="11">
        <v>20</v>
      </c>
      <c r="L20" s="12">
        <v>1251</v>
      </c>
      <c r="M20" s="12">
        <v>0</v>
      </c>
      <c r="N20" s="11">
        <v>11</v>
      </c>
      <c r="O20" s="12">
        <v>1287</v>
      </c>
      <c r="P20" s="12">
        <v>0</v>
      </c>
      <c r="Q20" s="11">
        <v>22</v>
      </c>
      <c r="R20" s="9">
        <v>1427</v>
      </c>
      <c r="S20" s="12">
        <v>0</v>
      </c>
      <c r="T20" s="14">
        <v>21</v>
      </c>
      <c r="U20" s="12"/>
      <c r="V20" s="12"/>
      <c r="W20" s="19" t="s">
        <v>162</v>
      </c>
      <c r="Y20">
        <f t="shared" si="0"/>
        <v>12</v>
      </c>
      <c r="Z20">
        <f t="shared" si="1"/>
        <v>20</v>
      </c>
      <c r="AA20">
        <f t="shared" si="2"/>
        <v>11</v>
      </c>
      <c r="AB20">
        <f t="shared" si="3"/>
        <v>22</v>
      </c>
      <c r="AC20">
        <f t="shared" si="4"/>
        <v>21</v>
      </c>
      <c r="AD20" t="str">
        <f t="shared" si="5"/>
        <v>0</v>
      </c>
      <c r="AE20" s="3">
        <f t="shared" si="6"/>
        <v>11</v>
      </c>
      <c r="AF20" s="3">
        <f t="shared" si="7"/>
        <v>12</v>
      </c>
    </row>
    <row r="21" spans="1:32" customFormat="1" ht="20.25" customHeight="1" x14ac:dyDescent="0.5">
      <c r="A21" s="9" t="s">
        <v>65</v>
      </c>
      <c r="B21" s="9" t="s">
        <v>42</v>
      </c>
      <c r="C21" s="9" t="s">
        <v>15</v>
      </c>
      <c r="D21" s="11">
        <f>H21+K21+N21+Q21+T21+W21-AE21-AF21</f>
        <v>57</v>
      </c>
      <c r="E21" s="12">
        <v>6</v>
      </c>
      <c r="F21" s="9">
        <v>1294</v>
      </c>
      <c r="G21" s="9">
        <v>24</v>
      </c>
      <c r="H21" s="11">
        <v>14</v>
      </c>
      <c r="I21" s="12">
        <v>1312</v>
      </c>
      <c r="J21" s="12">
        <v>18</v>
      </c>
      <c r="K21" s="11">
        <v>7</v>
      </c>
      <c r="L21" s="12">
        <v>1320</v>
      </c>
      <c r="M21" s="12">
        <v>6</v>
      </c>
      <c r="N21" s="11">
        <v>14</v>
      </c>
      <c r="O21" s="12">
        <v>1238</v>
      </c>
      <c r="P21" s="12">
        <v>0</v>
      </c>
      <c r="Q21" s="11">
        <v>17</v>
      </c>
      <c r="R21" s="12">
        <v>1246</v>
      </c>
      <c r="S21" s="12">
        <v>0</v>
      </c>
      <c r="T21" s="14">
        <v>9</v>
      </c>
      <c r="U21" s="12">
        <v>1189</v>
      </c>
      <c r="V21" s="12">
        <v>6</v>
      </c>
      <c r="W21" s="19" t="s">
        <v>161</v>
      </c>
      <c r="Y21">
        <f t="shared" si="0"/>
        <v>14</v>
      </c>
      <c r="Z21">
        <f t="shared" si="1"/>
        <v>7</v>
      </c>
      <c r="AA21">
        <f t="shared" si="2"/>
        <v>14</v>
      </c>
      <c r="AB21">
        <f t="shared" si="3"/>
        <v>17</v>
      </c>
      <c r="AC21">
        <f t="shared" si="4"/>
        <v>9</v>
      </c>
      <c r="AD21" t="str">
        <f t="shared" si="5"/>
        <v>12</v>
      </c>
      <c r="AE21" s="3">
        <f t="shared" si="6"/>
        <v>7</v>
      </c>
      <c r="AF21" s="3">
        <f t="shared" si="7"/>
        <v>9</v>
      </c>
    </row>
    <row r="22" spans="1:32" customFormat="1" ht="20.25" customHeight="1" x14ac:dyDescent="0.5">
      <c r="A22" s="9" t="s">
        <v>66</v>
      </c>
      <c r="B22" s="9" t="s">
        <v>39</v>
      </c>
      <c r="C22" s="9" t="s">
        <v>9</v>
      </c>
      <c r="D22" s="11">
        <f>H22+K22+N22+Q22+T22+W22-AE22-AF22</f>
        <v>54</v>
      </c>
      <c r="E22" s="12">
        <v>6</v>
      </c>
      <c r="F22" s="12">
        <v>1222</v>
      </c>
      <c r="G22" s="13">
        <v>24</v>
      </c>
      <c r="H22" s="11">
        <v>6</v>
      </c>
      <c r="I22" s="12">
        <v>1330</v>
      </c>
      <c r="J22" s="12">
        <v>24</v>
      </c>
      <c r="K22" s="11">
        <v>9</v>
      </c>
      <c r="L22" s="12">
        <v>1251</v>
      </c>
      <c r="M22" s="12">
        <v>24</v>
      </c>
      <c r="N22" s="11">
        <v>10</v>
      </c>
      <c r="O22" s="12">
        <v>1230</v>
      </c>
      <c r="P22" s="12">
        <v>42</v>
      </c>
      <c r="Q22" s="11">
        <v>16</v>
      </c>
      <c r="R22" s="12">
        <v>1335</v>
      </c>
      <c r="S22" s="12">
        <v>60</v>
      </c>
      <c r="T22" s="14">
        <v>13</v>
      </c>
      <c r="U22" s="12">
        <v>1254</v>
      </c>
      <c r="V22" s="12">
        <v>48</v>
      </c>
      <c r="W22" s="19">
        <v>15</v>
      </c>
      <c r="Y22">
        <f t="shared" si="0"/>
        <v>6</v>
      </c>
      <c r="Z22">
        <f t="shared" si="1"/>
        <v>9</v>
      </c>
      <c r="AA22">
        <f t="shared" si="2"/>
        <v>10</v>
      </c>
      <c r="AB22">
        <f t="shared" si="3"/>
        <v>16</v>
      </c>
      <c r="AC22">
        <f t="shared" si="4"/>
        <v>13</v>
      </c>
      <c r="AD22">
        <f t="shared" si="5"/>
        <v>15</v>
      </c>
      <c r="AE22" s="3">
        <f t="shared" si="6"/>
        <v>6</v>
      </c>
      <c r="AF22" s="3">
        <f t="shared" si="7"/>
        <v>9</v>
      </c>
    </row>
    <row r="23" spans="1:32" customFormat="1" ht="20.25" customHeight="1" x14ac:dyDescent="0.5">
      <c r="A23" s="9" t="s">
        <v>67</v>
      </c>
      <c r="B23" s="9" t="s">
        <v>25</v>
      </c>
      <c r="C23" s="9" t="s">
        <v>26</v>
      </c>
      <c r="D23" s="11">
        <f>H23+K23+N23+Q23+T23+W23-AE23-AF23</f>
        <v>53.5</v>
      </c>
      <c r="E23" s="12">
        <v>6</v>
      </c>
      <c r="F23" s="9">
        <v>1171</v>
      </c>
      <c r="G23" s="9">
        <v>48</v>
      </c>
      <c r="H23" s="11">
        <v>1</v>
      </c>
      <c r="I23" s="12">
        <v>1337</v>
      </c>
      <c r="J23" s="12">
        <v>54</v>
      </c>
      <c r="K23" s="11">
        <v>13</v>
      </c>
      <c r="L23" s="12">
        <v>1149</v>
      </c>
      <c r="M23" s="12">
        <v>48</v>
      </c>
      <c r="N23" s="11">
        <v>4</v>
      </c>
      <c r="O23" s="12">
        <v>1163</v>
      </c>
      <c r="P23" s="12">
        <v>66</v>
      </c>
      <c r="Q23" s="11">
        <v>10</v>
      </c>
      <c r="R23" s="12">
        <v>1364</v>
      </c>
      <c r="S23" s="12">
        <v>66</v>
      </c>
      <c r="T23" s="14">
        <v>17</v>
      </c>
      <c r="U23" s="12">
        <v>1237</v>
      </c>
      <c r="V23" s="12">
        <v>36</v>
      </c>
      <c r="W23" s="19" t="s">
        <v>160</v>
      </c>
      <c r="Y23">
        <f t="shared" si="0"/>
        <v>1</v>
      </c>
      <c r="Z23">
        <f t="shared" si="1"/>
        <v>13</v>
      </c>
      <c r="AA23">
        <f t="shared" si="2"/>
        <v>4</v>
      </c>
      <c r="AB23">
        <f t="shared" si="3"/>
        <v>10</v>
      </c>
      <c r="AC23">
        <f t="shared" si="4"/>
        <v>17</v>
      </c>
      <c r="AD23" t="str">
        <f t="shared" si="5"/>
        <v>13,5</v>
      </c>
      <c r="AE23" s="3">
        <f t="shared" si="6"/>
        <v>1</v>
      </c>
      <c r="AF23" s="3">
        <f t="shared" si="7"/>
        <v>4</v>
      </c>
    </row>
    <row r="24" spans="1:32" customFormat="1" ht="20.25" customHeight="1" x14ac:dyDescent="0.5">
      <c r="A24" s="9" t="s">
        <v>68</v>
      </c>
      <c r="B24" s="9" t="s">
        <v>144</v>
      </c>
      <c r="C24" s="9" t="s">
        <v>28</v>
      </c>
      <c r="D24" s="11">
        <f>H24+K24+N24+Q24+T24+W24-AE24-AF24</f>
        <v>53</v>
      </c>
      <c r="E24" s="12">
        <v>3</v>
      </c>
      <c r="F24" s="9"/>
      <c r="G24" s="9"/>
      <c r="H24" s="11">
        <v>0</v>
      </c>
      <c r="I24" s="12">
        <v>1362</v>
      </c>
      <c r="J24" s="12">
        <v>6</v>
      </c>
      <c r="K24" s="11">
        <v>21</v>
      </c>
      <c r="L24" s="12">
        <v>1434</v>
      </c>
      <c r="M24" s="12">
        <v>6</v>
      </c>
      <c r="N24" s="11">
        <v>24</v>
      </c>
      <c r="O24" s="12"/>
      <c r="P24" s="12"/>
      <c r="Q24" s="11">
        <v>0</v>
      </c>
      <c r="R24" s="12">
        <v>1213</v>
      </c>
      <c r="S24" s="12">
        <v>0</v>
      </c>
      <c r="T24" s="14">
        <v>8</v>
      </c>
      <c r="U24" s="12"/>
      <c r="V24" s="12"/>
      <c r="W24" s="19" t="s">
        <v>162</v>
      </c>
      <c r="Y24">
        <f t="shared" si="0"/>
        <v>0</v>
      </c>
      <c r="Z24">
        <f t="shared" si="1"/>
        <v>21</v>
      </c>
      <c r="AA24">
        <f t="shared" si="2"/>
        <v>24</v>
      </c>
      <c r="AB24">
        <f t="shared" si="3"/>
        <v>0</v>
      </c>
      <c r="AC24">
        <f t="shared" si="4"/>
        <v>8</v>
      </c>
      <c r="AD24" t="str">
        <f t="shared" si="5"/>
        <v>0</v>
      </c>
      <c r="AE24" s="3">
        <f t="shared" si="6"/>
        <v>0</v>
      </c>
      <c r="AF24" s="3">
        <f t="shared" si="7"/>
        <v>0</v>
      </c>
    </row>
    <row r="25" spans="1:32" customFormat="1" ht="20.25" customHeight="1" x14ac:dyDescent="0.5">
      <c r="A25" s="9" t="s">
        <v>69</v>
      </c>
      <c r="B25" s="9" t="s">
        <v>147</v>
      </c>
      <c r="C25" s="9" t="s">
        <v>148</v>
      </c>
      <c r="D25" s="11">
        <f>H25+K25+N25+Q25+T25+W25-AE25-AF25</f>
        <v>35</v>
      </c>
      <c r="E25" s="12">
        <v>3</v>
      </c>
      <c r="F25" s="12"/>
      <c r="G25" s="13"/>
      <c r="H25" s="11">
        <v>0</v>
      </c>
      <c r="I25" s="12">
        <v>1287</v>
      </c>
      <c r="J25" s="12">
        <v>78</v>
      </c>
      <c r="K25" s="11">
        <v>5</v>
      </c>
      <c r="L25" s="12"/>
      <c r="M25" s="12"/>
      <c r="N25" s="11">
        <v>0</v>
      </c>
      <c r="O25" s="12">
        <v>1209</v>
      </c>
      <c r="P25" s="12">
        <v>84</v>
      </c>
      <c r="Q25" s="11">
        <v>15</v>
      </c>
      <c r="R25" s="9">
        <v>1346</v>
      </c>
      <c r="S25" s="12">
        <v>90</v>
      </c>
      <c r="T25" s="14">
        <v>15</v>
      </c>
      <c r="U25" s="9"/>
      <c r="V25" s="9"/>
      <c r="W25" s="19" t="s">
        <v>162</v>
      </c>
      <c r="Y25">
        <f t="shared" si="0"/>
        <v>0</v>
      </c>
      <c r="Z25">
        <f t="shared" si="1"/>
        <v>5</v>
      </c>
      <c r="AA25">
        <f t="shared" si="2"/>
        <v>0</v>
      </c>
      <c r="AB25">
        <f t="shared" si="3"/>
        <v>15</v>
      </c>
      <c r="AC25">
        <f t="shared" si="4"/>
        <v>15</v>
      </c>
      <c r="AD25" t="str">
        <f t="shared" si="5"/>
        <v>0</v>
      </c>
      <c r="AE25" s="3">
        <f t="shared" si="6"/>
        <v>0</v>
      </c>
      <c r="AF25" s="3">
        <f t="shared" si="7"/>
        <v>0</v>
      </c>
    </row>
    <row r="26" spans="1:32" customFormat="1" ht="20.25" customHeight="1" x14ac:dyDescent="0.5">
      <c r="A26" s="9" t="s">
        <v>70</v>
      </c>
      <c r="B26" s="9" t="s">
        <v>48</v>
      </c>
      <c r="C26" s="9" t="s">
        <v>14</v>
      </c>
      <c r="D26" s="11">
        <f>H26+K26+N26+Q26+T26+W26-AE26-AF26</f>
        <v>32</v>
      </c>
      <c r="E26" s="12">
        <v>3</v>
      </c>
      <c r="F26" s="9">
        <v>1358</v>
      </c>
      <c r="G26" s="9">
        <v>0</v>
      </c>
      <c r="H26" s="11">
        <v>20</v>
      </c>
      <c r="I26" s="12">
        <v>1239</v>
      </c>
      <c r="J26" s="12">
        <v>0</v>
      </c>
      <c r="K26" s="11">
        <v>0</v>
      </c>
      <c r="L26" s="12">
        <v>1272</v>
      </c>
      <c r="M26" s="12">
        <v>0</v>
      </c>
      <c r="N26" s="11">
        <v>12</v>
      </c>
      <c r="O26" s="12"/>
      <c r="P26" s="12"/>
      <c r="Q26" s="11">
        <v>0</v>
      </c>
      <c r="R26" s="12"/>
      <c r="S26" s="12"/>
      <c r="T26" s="14">
        <v>0</v>
      </c>
      <c r="U26" s="12"/>
      <c r="V26" s="12"/>
      <c r="W26" s="19" t="s">
        <v>162</v>
      </c>
      <c r="X26" s="3"/>
      <c r="Y26">
        <f t="shared" si="0"/>
        <v>20</v>
      </c>
      <c r="Z26">
        <f t="shared" si="1"/>
        <v>0</v>
      </c>
      <c r="AA26">
        <f t="shared" si="2"/>
        <v>12</v>
      </c>
      <c r="AB26">
        <f t="shared" si="3"/>
        <v>0</v>
      </c>
      <c r="AC26">
        <f t="shared" si="4"/>
        <v>0</v>
      </c>
      <c r="AD26" t="str">
        <f t="shared" si="5"/>
        <v>0</v>
      </c>
      <c r="AE26" s="3">
        <f t="shared" si="6"/>
        <v>0</v>
      </c>
      <c r="AF26" s="3">
        <f t="shared" si="7"/>
        <v>0</v>
      </c>
    </row>
    <row r="27" spans="1:32" customFormat="1" ht="20.25" customHeight="1" x14ac:dyDescent="0.5">
      <c r="A27" s="9" t="s">
        <v>71</v>
      </c>
      <c r="B27" s="9" t="s">
        <v>27</v>
      </c>
      <c r="C27" s="9" t="s">
        <v>28</v>
      </c>
      <c r="D27" s="11">
        <f>H27+K27+N27+Q27+T27+W27-AE27-AF27</f>
        <v>24</v>
      </c>
      <c r="E27" s="12">
        <v>1</v>
      </c>
      <c r="F27" s="9">
        <v>1424</v>
      </c>
      <c r="G27" s="9">
        <v>0</v>
      </c>
      <c r="H27" s="11">
        <v>24</v>
      </c>
      <c r="I27" s="12"/>
      <c r="J27" s="12"/>
      <c r="K27" s="11">
        <v>0</v>
      </c>
      <c r="L27" s="12"/>
      <c r="M27" s="12"/>
      <c r="N27" s="11">
        <v>0</v>
      </c>
      <c r="O27" s="12"/>
      <c r="P27" s="12"/>
      <c r="Q27" s="11">
        <v>0</v>
      </c>
      <c r="R27" s="9"/>
      <c r="S27" s="12"/>
      <c r="T27" s="14">
        <v>0</v>
      </c>
      <c r="U27" s="12"/>
      <c r="V27" s="12"/>
      <c r="W27" s="19" t="s">
        <v>162</v>
      </c>
      <c r="Y27">
        <f t="shared" si="0"/>
        <v>24</v>
      </c>
      <c r="Z27">
        <f t="shared" si="1"/>
        <v>0</v>
      </c>
      <c r="AA27">
        <f t="shared" si="2"/>
        <v>0</v>
      </c>
      <c r="AB27">
        <f t="shared" si="3"/>
        <v>0</v>
      </c>
      <c r="AC27">
        <f t="shared" si="4"/>
        <v>0</v>
      </c>
      <c r="AD27" t="str">
        <f t="shared" si="5"/>
        <v>0</v>
      </c>
      <c r="AE27" s="3">
        <f t="shared" si="6"/>
        <v>0</v>
      </c>
      <c r="AF27" s="3">
        <f t="shared" si="7"/>
        <v>0</v>
      </c>
    </row>
    <row r="28" spans="1:32" customFormat="1" ht="20.25" customHeight="1" x14ac:dyDescent="0.5">
      <c r="A28" s="9" t="s">
        <v>72</v>
      </c>
      <c r="B28" s="9" t="s">
        <v>50</v>
      </c>
      <c r="C28" s="9" t="s">
        <v>15</v>
      </c>
      <c r="D28" s="11">
        <f>H28+K28+N28+Q28+T28+W28-AE28-AF28</f>
        <v>23</v>
      </c>
      <c r="E28" s="12">
        <v>3</v>
      </c>
      <c r="F28" s="12">
        <v>1196</v>
      </c>
      <c r="G28" s="12">
        <v>0</v>
      </c>
      <c r="H28" s="11">
        <v>2</v>
      </c>
      <c r="I28" s="12">
        <v>1340</v>
      </c>
      <c r="J28" s="12">
        <v>18</v>
      </c>
      <c r="K28" s="11">
        <v>15</v>
      </c>
      <c r="L28" s="12">
        <v>1159</v>
      </c>
      <c r="M28" s="12">
        <v>6</v>
      </c>
      <c r="N28" s="11">
        <v>6</v>
      </c>
      <c r="O28" s="12"/>
      <c r="P28" s="12"/>
      <c r="Q28" s="11">
        <v>0</v>
      </c>
      <c r="R28" s="12"/>
      <c r="S28" s="12"/>
      <c r="T28" s="14">
        <v>0</v>
      </c>
      <c r="U28" s="12"/>
      <c r="V28" s="12"/>
      <c r="W28" s="19" t="s">
        <v>162</v>
      </c>
      <c r="X28" s="3"/>
      <c r="Y28">
        <f t="shared" si="0"/>
        <v>2</v>
      </c>
      <c r="Z28">
        <f t="shared" si="1"/>
        <v>15</v>
      </c>
      <c r="AA28">
        <f t="shared" si="2"/>
        <v>6</v>
      </c>
      <c r="AB28">
        <f t="shared" si="3"/>
        <v>0</v>
      </c>
      <c r="AC28">
        <f t="shared" si="4"/>
        <v>0</v>
      </c>
      <c r="AD28" t="str">
        <f t="shared" si="5"/>
        <v>0</v>
      </c>
      <c r="AE28" s="3">
        <f t="shared" si="6"/>
        <v>0</v>
      </c>
      <c r="AF28" s="3">
        <f t="shared" si="7"/>
        <v>0</v>
      </c>
    </row>
    <row r="29" spans="1:32" customFormat="1" ht="20.25" customHeight="1" x14ac:dyDescent="0.5">
      <c r="A29" s="9" t="s">
        <v>73</v>
      </c>
      <c r="B29" s="9" t="s">
        <v>32</v>
      </c>
      <c r="C29" s="9" t="s">
        <v>11</v>
      </c>
      <c r="D29" s="11">
        <f>H29+K29+N29+Q29+T29+W29-AE29-AF29</f>
        <v>23</v>
      </c>
      <c r="E29" s="12">
        <v>4</v>
      </c>
      <c r="F29" s="9">
        <v>1167</v>
      </c>
      <c r="G29" s="9">
        <v>12</v>
      </c>
      <c r="H29" s="11">
        <v>0</v>
      </c>
      <c r="I29" s="12">
        <v>1336</v>
      </c>
      <c r="J29" s="12">
        <v>18</v>
      </c>
      <c r="K29" s="11">
        <v>12</v>
      </c>
      <c r="L29" s="12">
        <v>1149</v>
      </c>
      <c r="M29" s="12">
        <v>18</v>
      </c>
      <c r="N29" s="11">
        <v>5</v>
      </c>
      <c r="O29" s="12">
        <v>1069</v>
      </c>
      <c r="P29" s="12">
        <v>24</v>
      </c>
      <c r="Q29" s="11">
        <v>6</v>
      </c>
      <c r="R29" s="12"/>
      <c r="S29" s="12"/>
      <c r="T29" s="14">
        <v>0</v>
      </c>
      <c r="U29" s="9"/>
      <c r="V29" s="9"/>
      <c r="W29" s="19" t="s">
        <v>162</v>
      </c>
      <c r="Y29">
        <f t="shared" si="0"/>
        <v>0</v>
      </c>
      <c r="Z29">
        <f t="shared" si="1"/>
        <v>12</v>
      </c>
      <c r="AA29">
        <f t="shared" si="2"/>
        <v>5</v>
      </c>
      <c r="AB29">
        <f t="shared" si="3"/>
        <v>6</v>
      </c>
      <c r="AC29">
        <f t="shared" si="4"/>
        <v>0</v>
      </c>
      <c r="AD29" t="str">
        <f t="shared" si="5"/>
        <v>0</v>
      </c>
      <c r="AE29" s="3">
        <f t="shared" si="6"/>
        <v>0</v>
      </c>
      <c r="AF29" s="3">
        <f t="shared" si="7"/>
        <v>0</v>
      </c>
    </row>
    <row r="30" spans="1:32" customFormat="1" ht="20.25" customHeight="1" x14ac:dyDescent="0.5">
      <c r="A30" s="9" t="s">
        <v>74</v>
      </c>
      <c r="B30" s="9" t="s">
        <v>38</v>
      </c>
      <c r="C30" s="9" t="s">
        <v>15</v>
      </c>
      <c r="D30" s="11">
        <f>H30+K30+N30+Q30+T30+W30-AE30-AF30</f>
        <v>16</v>
      </c>
      <c r="E30" s="12">
        <v>2</v>
      </c>
      <c r="F30" s="9">
        <v>1290</v>
      </c>
      <c r="G30" s="9">
        <v>36</v>
      </c>
      <c r="H30" s="11">
        <v>13</v>
      </c>
      <c r="I30" s="12">
        <v>1273</v>
      </c>
      <c r="J30" s="12">
        <v>36</v>
      </c>
      <c r="K30" s="11">
        <v>3</v>
      </c>
      <c r="L30" s="12"/>
      <c r="M30" s="12"/>
      <c r="N30" s="11">
        <v>0</v>
      </c>
      <c r="O30" s="12"/>
      <c r="P30" s="12"/>
      <c r="Q30" s="11">
        <v>0</v>
      </c>
      <c r="R30" s="9"/>
      <c r="S30" s="12"/>
      <c r="T30" s="14">
        <v>0</v>
      </c>
      <c r="U30" s="9"/>
      <c r="V30" s="9"/>
      <c r="W30" s="19" t="s">
        <v>162</v>
      </c>
      <c r="Y30">
        <f t="shared" si="0"/>
        <v>13</v>
      </c>
      <c r="Z30">
        <f t="shared" si="1"/>
        <v>3</v>
      </c>
      <c r="AA30">
        <f t="shared" si="2"/>
        <v>0</v>
      </c>
      <c r="AB30">
        <f t="shared" si="3"/>
        <v>0</v>
      </c>
      <c r="AC30">
        <f t="shared" si="4"/>
        <v>0</v>
      </c>
      <c r="AD30" t="str">
        <f t="shared" si="5"/>
        <v>0</v>
      </c>
      <c r="AE30" s="3">
        <f t="shared" si="6"/>
        <v>0</v>
      </c>
      <c r="AF30" s="3">
        <f t="shared" si="7"/>
        <v>0</v>
      </c>
    </row>
    <row r="31" spans="1:32" customFormat="1" ht="20.25" customHeight="1" x14ac:dyDescent="0.5">
      <c r="A31" s="9" t="s">
        <v>75</v>
      </c>
      <c r="B31" s="9" t="s">
        <v>145</v>
      </c>
      <c r="C31" s="9" t="s">
        <v>146</v>
      </c>
      <c r="D31" s="11">
        <f>H31+K31+N31+Q31+T31+W31-AE31-AF31</f>
        <v>8</v>
      </c>
      <c r="E31" s="12">
        <v>1</v>
      </c>
      <c r="F31" s="9"/>
      <c r="G31" s="9"/>
      <c r="H31" s="11"/>
      <c r="I31" s="12">
        <v>1313</v>
      </c>
      <c r="J31" s="12">
        <v>0</v>
      </c>
      <c r="K31" s="11">
        <v>8</v>
      </c>
      <c r="L31" s="12"/>
      <c r="M31" s="12"/>
      <c r="N31" s="11">
        <v>0</v>
      </c>
      <c r="O31" s="12"/>
      <c r="P31" s="12"/>
      <c r="Q31" s="11">
        <v>0</v>
      </c>
      <c r="R31" s="12"/>
      <c r="S31" s="12"/>
      <c r="T31" s="14">
        <v>0</v>
      </c>
      <c r="U31" s="9"/>
      <c r="V31" s="9"/>
      <c r="W31" s="19" t="s">
        <v>162</v>
      </c>
      <c r="Y31">
        <f t="shared" si="0"/>
        <v>0</v>
      </c>
      <c r="Z31">
        <f t="shared" si="1"/>
        <v>8</v>
      </c>
      <c r="AA31">
        <f t="shared" si="2"/>
        <v>0</v>
      </c>
      <c r="AB31">
        <f t="shared" si="3"/>
        <v>0</v>
      </c>
      <c r="AC31">
        <f t="shared" si="4"/>
        <v>0</v>
      </c>
      <c r="AD31" t="str">
        <f t="shared" si="5"/>
        <v>0</v>
      </c>
      <c r="AE31" s="3">
        <f t="shared" si="6"/>
        <v>0</v>
      </c>
      <c r="AF31" s="3">
        <f t="shared" si="7"/>
        <v>0</v>
      </c>
    </row>
    <row r="32" spans="1:32" customFormat="1" ht="20.25" customHeight="1" x14ac:dyDescent="0.5">
      <c r="A32" s="9" t="s">
        <v>76</v>
      </c>
      <c r="B32" s="9" t="s">
        <v>23</v>
      </c>
      <c r="C32" s="9" t="s">
        <v>24</v>
      </c>
      <c r="D32" s="11">
        <f>H32+K32+N32+Q32+T32+W32-AE32-AF32</f>
        <v>7</v>
      </c>
      <c r="E32" s="12">
        <v>1</v>
      </c>
      <c r="F32" s="12">
        <v>1227</v>
      </c>
      <c r="G32" s="13">
        <v>36</v>
      </c>
      <c r="H32" s="11">
        <v>7</v>
      </c>
      <c r="I32" s="12"/>
      <c r="J32" s="12"/>
      <c r="K32" s="11">
        <v>0</v>
      </c>
      <c r="L32" s="9"/>
      <c r="M32" s="12"/>
      <c r="N32" s="11">
        <v>0</v>
      </c>
      <c r="O32" s="12"/>
      <c r="P32" s="12"/>
      <c r="Q32" s="11">
        <v>0</v>
      </c>
      <c r="R32" s="9"/>
      <c r="S32" s="12"/>
      <c r="T32" s="14">
        <v>0</v>
      </c>
      <c r="U32" s="12"/>
      <c r="V32" s="12"/>
      <c r="W32" s="19" t="s">
        <v>162</v>
      </c>
      <c r="X32" s="3"/>
      <c r="Y32">
        <f t="shared" si="0"/>
        <v>7</v>
      </c>
      <c r="Z32">
        <f t="shared" si="1"/>
        <v>0</v>
      </c>
      <c r="AA32">
        <f t="shared" si="2"/>
        <v>0</v>
      </c>
      <c r="AB32">
        <f t="shared" si="3"/>
        <v>0</v>
      </c>
      <c r="AC32">
        <f t="shared" si="4"/>
        <v>0</v>
      </c>
      <c r="AD32" t="str">
        <f t="shared" si="5"/>
        <v>0</v>
      </c>
      <c r="AE32" s="3">
        <f t="shared" si="6"/>
        <v>0</v>
      </c>
      <c r="AF32" s="3">
        <f t="shared" si="7"/>
        <v>0</v>
      </c>
    </row>
    <row r="33" spans="1:32" customFormat="1" ht="20.25" customHeight="1" x14ac:dyDescent="0.5">
      <c r="A33" s="9" t="s">
        <v>77</v>
      </c>
      <c r="B33" s="9" t="s">
        <v>35</v>
      </c>
      <c r="C33" s="9" t="s">
        <v>13</v>
      </c>
      <c r="D33" s="11">
        <f>H33+K33+N33+Q33+T33+W33-AE33-AF33</f>
        <v>3</v>
      </c>
      <c r="E33" s="12">
        <v>1</v>
      </c>
      <c r="F33" s="9">
        <v>1208</v>
      </c>
      <c r="G33" s="9">
        <v>66</v>
      </c>
      <c r="H33" s="11">
        <v>3</v>
      </c>
      <c r="I33" s="12">
        <v>1247</v>
      </c>
      <c r="J33" s="12">
        <v>72</v>
      </c>
      <c r="K33" s="11">
        <v>0</v>
      </c>
      <c r="L33" s="12"/>
      <c r="M33" s="12"/>
      <c r="N33" s="11">
        <v>0</v>
      </c>
      <c r="O33" s="12"/>
      <c r="P33" s="12"/>
      <c r="Q33" s="11">
        <v>0</v>
      </c>
      <c r="R33" s="12"/>
      <c r="S33" s="12"/>
      <c r="T33" s="14">
        <v>0</v>
      </c>
      <c r="U33" s="12"/>
      <c r="V33" s="12"/>
      <c r="W33" s="19" t="s">
        <v>162</v>
      </c>
      <c r="X33" s="3"/>
      <c r="AE33" s="3"/>
      <c r="AF33" s="3"/>
    </row>
    <row r="34" spans="1:32" ht="20.25" customHeight="1" x14ac:dyDescent="0.5">
      <c r="X34"/>
      <c r="Y34"/>
      <c r="Z34"/>
      <c r="AA34"/>
      <c r="AB34"/>
      <c r="AC34"/>
      <c r="AE34" s="3"/>
    </row>
    <row r="35" spans="1:32" ht="20.25" customHeight="1" x14ac:dyDescent="0.5">
      <c r="AE35" s="3"/>
    </row>
    <row r="36" spans="1:32" ht="20.25" customHeight="1" x14ac:dyDescent="0.5">
      <c r="R36" s="12"/>
      <c r="U36" s="12"/>
      <c r="V36" s="12"/>
      <c r="W36" s="18"/>
      <c r="X36" s="2"/>
      <c r="Y36" s="2"/>
      <c r="Z36" s="2"/>
      <c r="AA36" s="2"/>
      <c r="AB36" s="2"/>
      <c r="AC36" s="2"/>
      <c r="AE36" s="3"/>
    </row>
    <row r="37" spans="1:32" ht="20.25" customHeight="1" x14ac:dyDescent="0.5">
      <c r="R37" s="12"/>
      <c r="U37" s="12"/>
      <c r="V37" s="12"/>
      <c r="W37" s="18"/>
      <c r="X37" s="2"/>
      <c r="Y37" s="2"/>
      <c r="Z37" s="2"/>
      <c r="AA37" s="2"/>
      <c r="AB37" s="2"/>
      <c r="AC37" s="2"/>
      <c r="AE37" s="3"/>
    </row>
    <row r="38" spans="1:32" ht="20.25" customHeight="1" x14ac:dyDescent="0.5">
      <c r="L38" s="12"/>
      <c r="R38" s="12"/>
      <c r="U38" s="12"/>
      <c r="V38" s="12"/>
      <c r="W38" s="18"/>
      <c r="X38" s="2"/>
      <c r="Y38" s="2"/>
      <c r="Z38" s="2"/>
      <c r="AA38" s="2"/>
      <c r="AB38" s="2"/>
      <c r="AC38" s="2"/>
    </row>
    <row r="39" spans="1:32" ht="20.25" customHeight="1" x14ac:dyDescent="0.5">
      <c r="R39" s="12"/>
      <c r="U39" s="12"/>
      <c r="V39" s="12"/>
      <c r="W39" s="18"/>
      <c r="X39" s="2"/>
      <c r="Y39" s="2"/>
      <c r="Z39" s="2"/>
      <c r="AA39" s="2"/>
      <c r="AB39" s="2"/>
      <c r="AC39" s="2"/>
    </row>
    <row r="40" spans="1:32" ht="20.25" customHeight="1" x14ac:dyDescent="0.5">
      <c r="X40"/>
      <c r="Y40"/>
      <c r="Z40"/>
      <c r="AA40"/>
      <c r="AB40"/>
      <c r="AC40"/>
    </row>
    <row r="41" spans="1:32" ht="20.25" customHeight="1" x14ac:dyDescent="0.5">
      <c r="L41" s="12"/>
      <c r="X41"/>
      <c r="Y41"/>
      <c r="Z41"/>
      <c r="AA41"/>
      <c r="AB41"/>
      <c r="AC41"/>
    </row>
    <row r="42" spans="1:32" ht="20.25" customHeight="1" x14ac:dyDescent="0.5">
      <c r="L42" s="12"/>
      <c r="R42" s="12"/>
      <c r="X42"/>
      <c r="Y42"/>
      <c r="Z42"/>
      <c r="AA42"/>
      <c r="AB42"/>
      <c r="AC42"/>
    </row>
    <row r="43" spans="1:32" ht="20.25" customHeight="1" x14ac:dyDescent="0.5"/>
    <row r="44" spans="1:32" ht="20.25" customHeight="1" x14ac:dyDescent="0.5">
      <c r="R44" s="12"/>
      <c r="X44"/>
      <c r="Y44"/>
      <c r="Z44"/>
      <c r="AA44"/>
      <c r="AB44"/>
      <c r="AC44"/>
    </row>
    <row r="45" spans="1:32" ht="20.25" customHeight="1" x14ac:dyDescent="0.5"/>
    <row r="46" spans="1:32" ht="20.25" customHeight="1" x14ac:dyDescent="0.5">
      <c r="X46"/>
      <c r="Y46"/>
      <c r="Z46"/>
      <c r="AA46"/>
      <c r="AB46"/>
      <c r="AC46"/>
    </row>
    <row r="47" spans="1:32" ht="20.25" customHeight="1" x14ac:dyDescent="0.5">
      <c r="X47"/>
      <c r="Y47"/>
      <c r="Z47"/>
      <c r="AA47"/>
      <c r="AB47"/>
      <c r="AC47"/>
    </row>
    <row r="48" spans="1:32" ht="20.25" customHeight="1" x14ac:dyDescent="0.5">
      <c r="L48" s="12"/>
      <c r="R48" s="12"/>
      <c r="U48" s="12"/>
      <c r="V48" s="12"/>
      <c r="W48" s="18"/>
      <c r="X48" s="2"/>
      <c r="Y48" s="2"/>
      <c r="Z48" s="2"/>
      <c r="AA48" s="2"/>
      <c r="AB48" s="2"/>
      <c r="AC48" s="2"/>
    </row>
    <row r="49" spans="12:29" ht="20.25" customHeight="1" x14ac:dyDescent="0.5"/>
    <row r="50" spans="12:29" ht="20.25" customHeight="1" x14ac:dyDescent="0.5">
      <c r="R50" s="12"/>
      <c r="U50" s="12"/>
      <c r="V50" s="12"/>
      <c r="W50" s="18"/>
      <c r="X50" s="2"/>
      <c r="Y50" s="2"/>
      <c r="Z50" s="2"/>
      <c r="AA50" s="2"/>
      <c r="AB50" s="2"/>
      <c r="AC50" s="2"/>
    </row>
    <row r="51" spans="12:29" ht="20.25" customHeight="1" x14ac:dyDescent="0.5">
      <c r="R51" s="12"/>
      <c r="X51"/>
      <c r="Y51"/>
      <c r="Z51"/>
      <c r="AA51"/>
      <c r="AB51"/>
      <c r="AC51"/>
    </row>
    <row r="52" spans="12:29" ht="20.25" customHeight="1" x14ac:dyDescent="0.5"/>
    <row r="53" spans="12:29" ht="20.25" customHeight="1" x14ac:dyDescent="0.5">
      <c r="X53"/>
      <c r="Y53"/>
      <c r="Z53"/>
      <c r="AA53"/>
      <c r="AB53"/>
      <c r="AC53"/>
    </row>
    <row r="54" spans="12:29" ht="20.25" customHeight="1" x14ac:dyDescent="0.5">
      <c r="U54" s="12"/>
      <c r="V54" s="12"/>
      <c r="X54"/>
      <c r="Y54"/>
      <c r="Z54"/>
      <c r="AA54"/>
      <c r="AB54"/>
      <c r="AC54"/>
    </row>
    <row r="55" spans="12:29" ht="20.25" customHeight="1" x14ac:dyDescent="0.5">
      <c r="R55" s="12"/>
    </row>
    <row r="56" spans="12:29" ht="20.25" customHeight="1" x14ac:dyDescent="0.5">
      <c r="L56" s="12"/>
    </row>
    <row r="57" spans="12:29" ht="20.25" customHeight="1" x14ac:dyDescent="0.5">
      <c r="R57" s="12"/>
    </row>
    <row r="58" spans="12:29" ht="20.25" customHeight="1" x14ac:dyDescent="0.5">
      <c r="R58" s="12"/>
    </row>
    <row r="59" spans="12:29" ht="20.25" customHeight="1" x14ac:dyDescent="0.5">
      <c r="R59" s="12"/>
      <c r="U59" s="12"/>
      <c r="V59" s="12"/>
      <c r="W59" s="18"/>
      <c r="X59" s="2"/>
      <c r="Y59" s="2"/>
      <c r="Z59" s="2"/>
      <c r="AA59" s="2"/>
      <c r="AB59" s="2"/>
      <c r="AC59" s="2"/>
    </row>
    <row r="60" spans="12:29" ht="20.25" customHeight="1" x14ac:dyDescent="0.5"/>
    <row r="61" spans="12:29" ht="20.25" customHeight="1" x14ac:dyDescent="0.5">
      <c r="R61" s="12"/>
    </row>
    <row r="62" spans="12:29" ht="20.25" customHeight="1" x14ac:dyDescent="0.5"/>
    <row r="63" spans="12:29" ht="20.25" customHeight="1" x14ac:dyDescent="0.5">
      <c r="X63"/>
      <c r="Y63"/>
      <c r="Z63"/>
      <c r="AA63"/>
      <c r="AB63"/>
      <c r="AC63"/>
    </row>
    <row r="65" spans="12:29" x14ac:dyDescent="0.5">
      <c r="R65" s="12"/>
      <c r="X65"/>
      <c r="Y65"/>
      <c r="Z65"/>
      <c r="AA65"/>
      <c r="AB65"/>
      <c r="AC65"/>
    </row>
    <row r="66" spans="12:29" x14ac:dyDescent="0.5">
      <c r="L66" s="12"/>
      <c r="U66" s="12"/>
      <c r="V66" s="12"/>
      <c r="X66"/>
      <c r="Y66"/>
      <c r="Z66"/>
      <c r="AA66"/>
      <c r="AB66"/>
      <c r="AC66"/>
    </row>
    <row r="68" spans="12:29" x14ac:dyDescent="0.5">
      <c r="X68"/>
      <c r="Y68"/>
      <c r="Z68"/>
      <c r="AA68"/>
      <c r="AB68"/>
      <c r="AC68"/>
    </row>
    <row r="69" spans="12:29" x14ac:dyDescent="0.5">
      <c r="L69" s="12"/>
    </row>
    <row r="70" spans="12:29" x14ac:dyDescent="0.5">
      <c r="L70" s="12"/>
    </row>
    <row r="71" spans="12:29" x14ac:dyDescent="0.5">
      <c r="X71"/>
      <c r="Y71"/>
      <c r="Z71"/>
      <c r="AA71"/>
      <c r="AB71"/>
      <c r="AC71"/>
    </row>
    <row r="72" spans="12:29" x14ac:dyDescent="0.5">
      <c r="X72"/>
      <c r="Y72"/>
      <c r="Z72"/>
      <c r="AA72"/>
      <c r="AB72"/>
      <c r="AC72"/>
    </row>
    <row r="73" spans="12:29" x14ac:dyDescent="0.5">
      <c r="X73"/>
      <c r="Y73"/>
      <c r="Z73"/>
      <c r="AA73"/>
      <c r="AB73"/>
      <c r="AC73"/>
    </row>
    <row r="74" spans="12:29" x14ac:dyDescent="0.5">
      <c r="L74" s="12"/>
    </row>
    <row r="75" spans="12:29" x14ac:dyDescent="0.5">
      <c r="L75" s="12"/>
    </row>
    <row r="76" spans="12:29" x14ac:dyDescent="0.5">
      <c r="X76"/>
      <c r="Y76"/>
      <c r="Z76"/>
      <c r="AA76"/>
      <c r="AB76"/>
      <c r="AC76"/>
    </row>
    <row r="79" spans="12:29" x14ac:dyDescent="0.5">
      <c r="U79" s="12"/>
      <c r="V79" s="12"/>
      <c r="W79" s="18"/>
      <c r="X79" s="2"/>
      <c r="Y79" s="2"/>
      <c r="Z79" s="2"/>
      <c r="AA79" s="2"/>
      <c r="AB79" s="2"/>
      <c r="AC79" s="2"/>
    </row>
    <row r="80" spans="12:29" x14ac:dyDescent="0.5">
      <c r="R80" s="12"/>
    </row>
    <row r="81" spans="12:29" x14ac:dyDescent="0.5">
      <c r="L81" s="12"/>
    </row>
    <row r="83" spans="12:29" x14ac:dyDescent="0.5">
      <c r="U83" s="12"/>
      <c r="V83" s="12"/>
      <c r="W83" s="18"/>
      <c r="X83" s="2"/>
      <c r="Y83" s="2"/>
      <c r="Z83" s="2"/>
      <c r="AA83" s="2"/>
      <c r="AB83" s="2"/>
      <c r="AC83" s="2"/>
    </row>
    <row r="84" spans="12:29" x14ac:dyDescent="0.5">
      <c r="R84" s="12"/>
      <c r="U84" s="12"/>
      <c r="V84" s="12"/>
      <c r="W84" s="18"/>
      <c r="X84" s="2"/>
      <c r="Y84" s="2"/>
      <c r="Z84" s="2"/>
      <c r="AA84" s="2"/>
      <c r="AB84" s="2"/>
      <c r="AC84" s="2"/>
    </row>
    <row r="86" spans="12:29" x14ac:dyDescent="0.5">
      <c r="X86"/>
      <c r="Y86"/>
      <c r="Z86"/>
      <c r="AA86"/>
      <c r="AB86"/>
      <c r="AC86"/>
    </row>
    <row r="87" spans="12:29" x14ac:dyDescent="0.5">
      <c r="X87"/>
      <c r="Y87"/>
      <c r="Z87"/>
      <c r="AA87"/>
      <c r="AB87"/>
      <c r="AC87"/>
    </row>
    <row r="88" spans="12:29" x14ac:dyDescent="0.5">
      <c r="L88" s="12"/>
    </row>
    <row r="91" spans="12:29" x14ac:dyDescent="0.5">
      <c r="X91"/>
      <c r="Y91"/>
      <c r="Z91"/>
      <c r="AA91"/>
      <c r="AB91"/>
      <c r="AC91"/>
    </row>
    <row r="95" spans="12:29" x14ac:dyDescent="0.5">
      <c r="L95" s="12"/>
    </row>
    <row r="96" spans="12:29" x14ac:dyDescent="0.5">
      <c r="L96" s="12"/>
      <c r="X96"/>
      <c r="Y96"/>
      <c r="Z96"/>
      <c r="AA96"/>
      <c r="AB96"/>
      <c r="AC96"/>
    </row>
    <row r="99" spans="12:29" x14ac:dyDescent="0.5">
      <c r="L99" s="12"/>
    </row>
    <row r="101" spans="12:29" x14ac:dyDescent="0.5">
      <c r="R101" s="12"/>
    </row>
    <row r="102" spans="12:29" x14ac:dyDescent="0.5">
      <c r="L102" s="12"/>
    </row>
    <row r="107" spans="12:29" x14ac:dyDescent="0.5">
      <c r="X107"/>
      <c r="Y107"/>
      <c r="Z107"/>
      <c r="AA107"/>
      <c r="AB107"/>
      <c r="AC107"/>
    </row>
    <row r="108" spans="12:29" x14ac:dyDescent="0.5">
      <c r="U108" s="12"/>
      <c r="V108" s="12"/>
      <c r="W108" s="18"/>
      <c r="X108" s="2"/>
      <c r="Y108" s="2"/>
      <c r="Z108" s="2"/>
      <c r="AA108" s="2"/>
      <c r="AB108" s="2"/>
      <c r="AC108" s="2"/>
    </row>
    <row r="109" spans="12:29" x14ac:dyDescent="0.5">
      <c r="U109" s="12"/>
      <c r="V109" s="12"/>
      <c r="W109" s="18"/>
      <c r="X109" s="2"/>
      <c r="Y109" s="2"/>
      <c r="Z109" s="2"/>
      <c r="AA109" s="2"/>
      <c r="AB109" s="2"/>
      <c r="AC109" s="2"/>
    </row>
    <row r="112" spans="12:29" x14ac:dyDescent="0.5">
      <c r="L112" s="12"/>
      <c r="X112"/>
      <c r="Y112"/>
      <c r="Z112"/>
      <c r="AA112"/>
      <c r="AB112"/>
      <c r="AC112"/>
    </row>
    <row r="114" spans="12:29" x14ac:dyDescent="0.5">
      <c r="X114"/>
      <c r="Y114"/>
      <c r="Z114"/>
      <c r="AA114"/>
      <c r="AB114"/>
      <c r="AC114"/>
    </row>
    <row r="115" spans="12:29" x14ac:dyDescent="0.5">
      <c r="X115"/>
      <c r="Y115"/>
      <c r="Z115"/>
      <c r="AA115"/>
      <c r="AB115"/>
      <c r="AC115"/>
    </row>
    <row r="116" spans="12:29" x14ac:dyDescent="0.5">
      <c r="X116"/>
      <c r="Y116"/>
      <c r="Z116"/>
      <c r="AA116"/>
      <c r="AB116"/>
      <c r="AC116"/>
    </row>
    <row r="118" spans="12:29" x14ac:dyDescent="0.5">
      <c r="R118" s="12"/>
    </row>
    <row r="119" spans="12:29" x14ac:dyDescent="0.5">
      <c r="X119"/>
      <c r="Y119"/>
      <c r="Z119"/>
      <c r="AA119"/>
      <c r="AB119"/>
      <c r="AC119"/>
    </row>
    <row r="120" spans="12:29" x14ac:dyDescent="0.5">
      <c r="X120"/>
      <c r="Y120"/>
      <c r="Z120"/>
      <c r="AA120"/>
      <c r="AB120"/>
      <c r="AC120"/>
    </row>
    <row r="121" spans="12:29" x14ac:dyDescent="0.5">
      <c r="U121" s="12"/>
      <c r="V121" s="12"/>
      <c r="X121"/>
      <c r="Y121"/>
      <c r="Z121"/>
      <c r="AA121"/>
      <c r="AB121"/>
      <c r="AC121"/>
    </row>
    <row r="122" spans="12:29" x14ac:dyDescent="0.5">
      <c r="R122" s="12"/>
    </row>
    <row r="125" spans="12:29" x14ac:dyDescent="0.5">
      <c r="L125" s="12"/>
    </row>
    <row r="126" spans="12:29" x14ac:dyDescent="0.5">
      <c r="X126"/>
      <c r="Y126"/>
      <c r="Z126"/>
      <c r="AA126"/>
      <c r="AB126"/>
      <c r="AC126"/>
    </row>
    <row r="128" spans="12:29" x14ac:dyDescent="0.5">
      <c r="X128"/>
      <c r="Y128"/>
      <c r="Z128"/>
      <c r="AA128"/>
      <c r="AB128"/>
      <c r="AC128"/>
    </row>
    <row r="129" spans="12:29" x14ac:dyDescent="0.5">
      <c r="L129" s="12"/>
      <c r="X129"/>
      <c r="Y129"/>
      <c r="Z129"/>
      <c r="AA129"/>
      <c r="AB129"/>
      <c r="AC129"/>
    </row>
    <row r="131" spans="12:29" x14ac:dyDescent="0.5">
      <c r="X131"/>
      <c r="Y131"/>
      <c r="Z131"/>
      <c r="AA131"/>
      <c r="AB131"/>
      <c r="AC131"/>
    </row>
    <row r="135" spans="12:29" x14ac:dyDescent="0.5">
      <c r="L135" s="12"/>
      <c r="X135"/>
      <c r="Y135"/>
      <c r="Z135"/>
      <c r="AA135"/>
      <c r="AB135"/>
      <c r="AC135"/>
    </row>
    <row r="137" spans="12:29" x14ac:dyDescent="0.5">
      <c r="X137"/>
      <c r="Y137"/>
      <c r="Z137"/>
      <c r="AA137"/>
      <c r="AB137"/>
      <c r="AC137"/>
    </row>
    <row r="138" spans="12:29" x14ac:dyDescent="0.5">
      <c r="X138"/>
      <c r="Y138"/>
      <c r="Z138"/>
      <c r="AA138"/>
      <c r="AB138"/>
      <c r="AC138"/>
    </row>
    <row r="139" spans="12:29" x14ac:dyDescent="0.5">
      <c r="X139"/>
      <c r="Y139"/>
      <c r="Z139"/>
      <c r="AA139"/>
      <c r="AB139"/>
      <c r="AC139"/>
    </row>
    <row r="140" spans="12:29" x14ac:dyDescent="0.5">
      <c r="L140" s="12"/>
    </row>
    <row r="141" spans="12:29" x14ac:dyDescent="0.5">
      <c r="L141" s="12"/>
      <c r="R141" s="12"/>
    </row>
    <row r="142" spans="12:29" x14ac:dyDescent="0.5">
      <c r="X142"/>
      <c r="Y142"/>
      <c r="Z142"/>
      <c r="AA142"/>
      <c r="AB142"/>
      <c r="AC142"/>
    </row>
    <row r="143" spans="12:29" x14ac:dyDescent="0.5">
      <c r="L143" s="12"/>
    </row>
    <row r="145" spans="12:29" x14ac:dyDescent="0.5">
      <c r="L145" s="12"/>
      <c r="R145" s="12"/>
      <c r="U145" s="12"/>
      <c r="V145" s="12"/>
      <c r="W145" s="18"/>
      <c r="X145" s="2"/>
      <c r="Y145" s="2"/>
      <c r="Z145" s="2"/>
      <c r="AA145" s="2"/>
      <c r="AB145" s="2"/>
      <c r="AC145" s="2"/>
    </row>
    <row r="146" spans="12:29" x14ac:dyDescent="0.5">
      <c r="X146"/>
      <c r="Y146"/>
      <c r="Z146"/>
      <c r="AA146"/>
      <c r="AB146"/>
      <c r="AC146"/>
    </row>
    <row r="148" spans="12:29" x14ac:dyDescent="0.5">
      <c r="X148"/>
      <c r="Y148"/>
      <c r="Z148"/>
      <c r="AA148"/>
      <c r="AB148"/>
      <c r="AC148"/>
    </row>
    <row r="149" spans="12:29" x14ac:dyDescent="0.5">
      <c r="L149" s="12"/>
    </row>
    <row r="152" spans="12:29" x14ac:dyDescent="0.5">
      <c r="L152" s="12"/>
    </row>
    <row r="155" spans="12:29" x14ac:dyDescent="0.5">
      <c r="L155" s="12"/>
    </row>
    <row r="156" spans="12:29" x14ac:dyDescent="0.5">
      <c r="X156"/>
      <c r="Y156"/>
      <c r="Z156"/>
      <c r="AA156"/>
      <c r="AB156"/>
      <c r="AC156"/>
    </row>
    <row r="157" spans="12:29" x14ac:dyDescent="0.5">
      <c r="X157"/>
      <c r="Y157"/>
      <c r="Z157"/>
      <c r="AA157"/>
      <c r="AB157"/>
      <c r="AC157"/>
    </row>
    <row r="158" spans="12:29" x14ac:dyDescent="0.5">
      <c r="X158"/>
      <c r="Y158"/>
      <c r="Z158"/>
      <c r="AA158"/>
      <c r="AB158"/>
      <c r="AC158"/>
    </row>
    <row r="159" spans="12:29" x14ac:dyDescent="0.5">
      <c r="L159" s="12"/>
      <c r="X159"/>
      <c r="Y159"/>
      <c r="Z159"/>
      <c r="AA159"/>
      <c r="AB159"/>
      <c r="AC159"/>
    </row>
    <row r="160" spans="12:29" x14ac:dyDescent="0.5">
      <c r="U160" s="12"/>
      <c r="V160" s="12"/>
      <c r="W160" s="18"/>
      <c r="X160" s="2"/>
      <c r="Y160" s="2"/>
      <c r="Z160" s="2"/>
      <c r="AA160" s="2"/>
      <c r="AB160" s="2"/>
      <c r="AC160" s="2"/>
    </row>
    <row r="161" spans="12:29" x14ac:dyDescent="0.5">
      <c r="R161" s="12"/>
    </row>
    <row r="162" spans="12:29" x14ac:dyDescent="0.5">
      <c r="L162" s="12"/>
    </row>
    <row r="164" spans="12:29" x14ac:dyDescent="0.5">
      <c r="X164"/>
      <c r="Y164"/>
      <c r="Z164"/>
      <c r="AA164"/>
      <c r="AB164"/>
      <c r="AC164"/>
    </row>
    <row r="166" spans="12:29" x14ac:dyDescent="0.5">
      <c r="X166"/>
      <c r="Y166"/>
      <c r="Z166"/>
      <c r="AA166"/>
      <c r="AB166"/>
      <c r="AC166"/>
    </row>
    <row r="169" spans="12:29" x14ac:dyDescent="0.5">
      <c r="L169" s="12"/>
      <c r="X169"/>
      <c r="Y169"/>
      <c r="Z169"/>
      <c r="AA169"/>
      <c r="AB169"/>
      <c r="AC169"/>
    </row>
    <row r="174" spans="12:29" x14ac:dyDescent="0.5">
      <c r="L174" s="12"/>
    </row>
    <row r="176" spans="12:29" x14ac:dyDescent="0.5">
      <c r="X176"/>
      <c r="Y176"/>
      <c r="Z176"/>
      <c r="AA176"/>
      <c r="AB176"/>
      <c r="AC176"/>
    </row>
    <row r="177" spans="12:29" x14ac:dyDescent="0.5">
      <c r="U177" s="12"/>
      <c r="V177" s="12"/>
      <c r="W177" s="18"/>
      <c r="X177" s="2"/>
      <c r="Y177" s="2"/>
      <c r="Z177" s="2"/>
      <c r="AA177" s="2"/>
      <c r="AB177" s="2"/>
      <c r="AC177" s="2"/>
    </row>
    <row r="179" spans="12:29" x14ac:dyDescent="0.5">
      <c r="L179" s="12"/>
    </row>
    <row r="183" spans="12:29" x14ac:dyDescent="0.5">
      <c r="R183" s="12"/>
    </row>
    <row r="184" spans="12:29" x14ac:dyDescent="0.5">
      <c r="U184" s="12"/>
      <c r="V184" s="12"/>
      <c r="X184"/>
      <c r="Y184"/>
      <c r="Z184"/>
      <c r="AA184"/>
      <c r="AB184"/>
      <c r="AC184"/>
    </row>
    <row r="186" spans="12:29" x14ac:dyDescent="0.5">
      <c r="L186" s="12"/>
    </row>
    <row r="187" spans="12:29" x14ac:dyDescent="0.5">
      <c r="X187"/>
      <c r="Y187"/>
      <c r="Z187"/>
      <c r="AA187"/>
      <c r="AB187"/>
      <c r="AC187"/>
    </row>
    <row r="189" spans="12:29" x14ac:dyDescent="0.5">
      <c r="X189"/>
      <c r="Y189"/>
      <c r="Z189"/>
      <c r="AA189"/>
      <c r="AB189"/>
      <c r="AC189"/>
    </row>
    <row r="190" spans="12:29" x14ac:dyDescent="0.5">
      <c r="L190" s="12"/>
      <c r="X190"/>
      <c r="Y190"/>
      <c r="Z190"/>
      <c r="AA190"/>
      <c r="AB190"/>
      <c r="AC190"/>
    </row>
    <row r="192" spans="12:29" x14ac:dyDescent="0.5">
      <c r="X192"/>
      <c r="Y192"/>
      <c r="Z192"/>
      <c r="AA192"/>
      <c r="AB192"/>
      <c r="AC192"/>
    </row>
    <row r="193" spans="12:29" x14ac:dyDescent="0.5">
      <c r="X193"/>
      <c r="Y193"/>
      <c r="Z193"/>
      <c r="AA193"/>
      <c r="AB193"/>
      <c r="AC193"/>
    </row>
    <row r="194" spans="12:29" x14ac:dyDescent="0.5">
      <c r="L194" s="12"/>
    </row>
    <row r="196" spans="12:29" x14ac:dyDescent="0.5">
      <c r="X196"/>
      <c r="Y196"/>
      <c r="Z196"/>
      <c r="AA196"/>
      <c r="AB196"/>
      <c r="AC196"/>
    </row>
    <row r="199" spans="12:29" x14ac:dyDescent="0.5">
      <c r="X199"/>
      <c r="Y199"/>
      <c r="Z199"/>
      <c r="AA199"/>
      <c r="AB199"/>
      <c r="AC199"/>
    </row>
    <row r="200" spans="12:29" x14ac:dyDescent="0.5">
      <c r="R200" s="12"/>
      <c r="X200"/>
      <c r="Y200"/>
      <c r="Z200"/>
      <c r="AA200"/>
      <c r="AB200"/>
      <c r="AC200"/>
    </row>
    <row r="202" spans="12:29" x14ac:dyDescent="0.5">
      <c r="L202" s="12"/>
      <c r="R202" s="12"/>
      <c r="X202"/>
      <c r="Y202"/>
      <c r="Z202"/>
      <c r="AA202"/>
      <c r="AB202"/>
      <c r="AC202"/>
    </row>
    <row r="204" spans="12:29" x14ac:dyDescent="0.5">
      <c r="X204"/>
      <c r="Y204"/>
      <c r="Z204"/>
      <c r="AA204"/>
      <c r="AB204"/>
      <c r="AC204"/>
    </row>
    <row r="206" spans="12:29" x14ac:dyDescent="0.5">
      <c r="X206"/>
      <c r="Y206"/>
      <c r="Z206"/>
      <c r="AA206"/>
      <c r="AB206"/>
      <c r="AC206"/>
    </row>
    <row r="207" spans="12:29" x14ac:dyDescent="0.5">
      <c r="X207"/>
      <c r="Y207"/>
      <c r="Z207"/>
      <c r="AA207"/>
      <c r="AB207"/>
      <c r="AC207"/>
    </row>
    <row r="208" spans="12:29" x14ac:dyDescent="0.5">
      <c r="R208" s="12"/>
    </row>
    <row r="211" spans="24:29" x14ac:dyDescent="0.5">
      <c r="X211"/>
      <c r="Y211"/>
      <c r="Z211"/>
      <c r="AA211"/>
      <c r="AB211"/>
      <c r="AC211"/>
    </row>
  </sheetData>
  <sortState xmlns:xlrd2="http://schemas.microsoft.com/office/spreadsheetml/2017/richdata2" ref="B5:W33">
    <sortCondition descending="1" ref="D5:D33"/>
  </sortState>
  <mergeCells count="6">
    <mergeCell ref="U3:W3"/>
    <mergeCell ref="F3:H3"/>
    <mergeCell ref="I3:K3"/>
    <mergeCell ref="L3:N3"/>
    <mergeCell ref="O3:Q3"/>
    <mergeCell ref="R3:T3"/>
  </mergeCells>
  <phoneticPr fontId="8" type="noConversion"/>
  <pageMargins left="0.43307086614173229" right="0.43307086614173229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76"/>
  <sheetViews>
    <sheetView tabSelected="1" zoomScale="75" zoomScaleNormal="75" workbookViewId="0">
      <selection activeCell="E43" sqref="E43"/>
    </sheetView>
  </sheetViews>
  <sheetFormatPr defaultColWidth="9.1796875" defaultRowHeight="26" x14ac:dyDescent="0.6"/>
  <cols>
    <col min="1" max="1" width="4.54296875" style="9" customWidth="1"/>
    <col min="2" max="2" width="38.36328125" style="9" bestFit="1" customWidth="1"/>
    <col min="3" max="3" width="23.26953125" style="9" bestFit="1" customWidth="1"/>
    <col min="4" max="4" width="9.1796875" style="12" customWidth="1"/>
    <col min="5" max="5" width="6.7265625" style="9" bestFit="1" customWidth="1"/>
    <col min="6" max="6" width="6.90625" style="12" bestFit="1" customWidth="1"/>
    <col min="7" max="7" width="5.453125" style="12" bestFit="1" customWidth="1"/>
    <col min="8" max="8" width="5.54296875" style="9" bestFit="1" customWidth="1"/>
    <col min="9" max="9" width="6.90625" style="9" bestFit="1" customWidth="1"/>
    <col min="10" max="10" width="5.453125" style="9" bestFit="1" customWidth="1"/>
    <col min="11" max="11" width="5.54296875" style="9" bestFit="1" customWidth="1"/>
    <col min="12" max="12" width="6.81640625" style="9" customWidth="1"/>
    <col min="13" max="13" width="5.453125" style="12" bestFit="1" customWidth="1"/>
    <col min="14" max="14" width="4.08984375" style="9" customWidth="1"/>
    <col min="15" max="15" width="7.54296875" style="9" customWidth="1"/>
    <col min="16" max="16" width="6.1796875" style="9" customWidth="1"/>
    <col min="17" max="17" width="5.54296875" style="15" bestFit="1" customWidth="1"/>
    <col min="18" max="18" width="7.36328125" style="9" customWidth="1"/>
    <col min="19" max="19" width="5.453125" style="9" bestFit="1" customWidth="1"/>
    <col min="20" max="20" width="5.54296875" style="10" bestFit="1" customWidth="1"/>
    <col min="21" max="21" width="8.08984375" style="9" customWidth="1"/>
    <col min="22" max="22" width="5.453125" style="9" bestFit="1" customWidth="1"/>
    <col min="23" max="23" width="7.6328125" style="17" bestFit="1" customWidth="1"/>
    <col min="24" max="24" width="4.54296875" style="4" customWidth="1"/>
    <col min="25" max="29" width="3.26953125" style="4" bestFit="1" customWidth="1"/>
    <col min="30" max="30" width="5.453125" style="4" bestFit="1" customWidth="1"/>
    <col min="31" max="31" width="7.26953125" style="4" bestFit="1" customWidth="1"/>
    <col min="32" max="32" width="7" style="4" customWidth="1"/>
    <col min="33" max="16384" width="9.1796875" style="4"/>
  </cols>
  <sheetData>
    <row r="1" spans="1:32" customFormat="1" ht="20.25" customHeight="1" x14ac:dyDescent="0.5">
      <c r="A1" s="9"/>
      <c r="B1" s="10" t="s">
        <v>47</v>
      </c>
      <c r="C1" s="10"/>
      <c r="D1" s="11"/>
      <c r="E1" s="11"/>
      <c r="F1" s="12"/>
      <c r="G1" s="12"/>
      <c r="H1" s="12"/>
      <c r="I1" s="12"/>
      <c r="J1" s="12"/>
      <c r="K1" s="12"/>
      <c r="L1" s="9"/>
      <c r="M1" s="12"/>
      <c r="N1" s="9"/>
      <c r="O1" s="12"/>
      <c r="P1" s="12"/>
      <c r="Q1" s="14"/>
      <c r="R1" s="9"/>
      <c r="S1" s="12"/>
      <c r="T1" s="11"/>
      <c r="U1" s="9"/>
      <c r="V1" s="9"/>
      <c r="W1" s="17"/>
      <c r="AE1" s="3"/>
      <c r="AF1" s="3"/>
    </row>
    <row r="2" spans="1:32" customFormat="1" ht="20.25" customHeight="1" x14ac:dyDescent="0.5">
      <c r="A2" s="9"/>
      <c r="B2" s="10" t="s">
        <v>159</v>
      </c>
      <c r="C2" s="9"/>
      <c r="D2" s="11"/>
      <c r="E2" s="12"/>
      <c r="F2" s="12"/>
      <c r="G2" s="12"/>
      <c r="H2" s="12"/>
      <c r="I2" s="12"/>
      <c r="J2" s="12"/>
      <c r="K2" s="12"/>
      <c r="L2" s="9"/>
      <c r="M2" s="12"/>
      <c r="N2" s="9"/>
      <c r="O2" s="12"/>
      <c r="P2" s="12"/>
      <c r="Q2" s="14"/>
      <c r="R2" s="9"/>
      <c r="S2" s="12"/>
      <c r="T2" s="11"/>
      <c r="U2" s="9"/>
      <c r="V2" s="9"/>
      <c r="W2" s="17"/>
      <c r="AE2" s="3"/>
      <c r="AF2" s="3"/>
    </row>
    <row r="3" spans="1:32" customFormat="1" ht="20.25" customHeight="1" x14ac:dyDescent="0.5">
      <c r="A3" s="9"/>
      <c r="B3" s="9"/>
      <c r="C3" s="9"/>
      <c r="D3" s="11"/>
      <c r="E3" s="12"/>
      <c r="F3" s="16" t="s">
        <v>5</v>
      </c>
      <c r="G3" s="16"/>
      <c r="H3" s="16"/>
      <c r="I3" s="16" t="s">
        <v>143</v>
      </c>
      <c r="J3" s="16"/>
      <c r="K3" s="16"/>
      <c r="L3" s="16" t="s">
        <v>154</v>
      </c>
      <c r="M3" s="16"/>
      <c r="N3" s="16"/>
      <c r="O3" s="16" t="s">
        <v>155</v>
      </c>
      <c r="P3" s="16"/>
      <c r="Q3" s="16"/>
      <c r="R3" s="16" t="s">
        <v>156</v>
      </c>
      <c r="S3" s="16"/>
      <c r="T3" s="16"/>
      <c r="U3" s="16" t="s">
        <v>157</v>
      </c>
      <c r="V3" s="16"/>
      <c r="W3" s="16"/>
      <c r="X3" s="3"/>
      <c r="Y3" s="3"/>
      <c r="Z3" s="3"/>
      <c r="AA3" s="3"/>
      <c r="AB3" s="3"/>
      <c r="AC3" s="3"/>
      <c r="AE3" s="5" t="s">
        <v>158</v>
      </c>
      <c r="AF3" s="3"/>
    </row>
    <row r="4" spans="1:32" customFormat="1" ht="20.25" customHeight="1" x14ac:dyDescent="0.5">
      <c r="A4" s="9"/>
      <c r="B4" s="9" t="s">
        <v>2</v>
      </c>
      <c r="C4" s="9" t="s">
        <v>3</v>
      </c>
      <c r="D4" s="11" t="s">
        <v>6</v>
      </c>
      <c r="E4" s="12" t="s">
        <v>45</v>
      </c>
      <c r="F4" s="12" t="s">
        <v>0</v>
      </c>
      <c r="G4" s="12" t="s">
        <v>1</v>
      </c>
      <c r="H4" s="11" t="s">
        <v>6</v>
      </c>
      <c r="I4" s="12" t="s">
        <v>0</v>
      </c>
      <c r="J4" s="12" t="s">
        <v>1</v>
      </c>
      <c r="K4" s="11" t="s">
        <v>6</v>
      </c>
      <c r="L4" s="12" t="s">
        <v>0</v>
      </c>
      <c r="M4" s="12" t="s">
        <v>1</v>
      </c>
      <c r="N4" s="11" t="s">
        <v>6</v>
      </c>
      <c r="O4" s="12" t="s">
        <v>0</v>
      </c>
      <c r="P4" s="12" t="s">
        <v>1</v>
      </c>
      <c r="Q4" s="14" t="s">
        <v>6</v>
      </c>
      <c r="R4" s="12" t="s">
        <v>0</v>
      </c>
      <c r="S4" s="12" t="s">
        <v>1</v>
      </c>
      <c r="T4" s="11" t="s">
        <v>6</v>
      </c>
      <c r="U4" s="12" t="s">
        <v>0</v>
      </c>
      <c r="V4" s="12" t="s">
        <v>1</v>
      </c>
      <c r="W4" s="18" t="s">
        <v>6</v>
      </c>
      <c r="X4" s="3"/>
      <c r="Y4" s="3"/>
      <c r="Z4" s="3"/>
      <c r="AA4" s="3"/>
      <c r="AB4" s="3"/>
      <c r="AC4" s="3"/>
      <c r="AE4" s="3" t="s">
        <v>7</v>
      </c>
      <c r="AF4" s="3" t="s">
        <v>8</v>
      </c>
    </row>
    <row r="5" spans="1:32" ht="20.25" customHeight="1" x14ac:dyDescent="0.6">
      <c r="A5" s="9" t="s">
        <v>7</v>
      </c>
      <c r="B5" s="9" t="s">
        <v>116</v>
      </c>
      <c r="C5" s="9" t="s">
        <v>13</v>
      </c>
      <c r="D5" s="11">
        <f>H5+K5+N5+Q5+T5+W5-AE5-AF5</f>
        <v>211.5</v>
      </c>
      <c r="E5" s="12">
        <v>6</v>
      </c>
      <c r="F5" s="9">
        <v>1234</v>
      </c>
      <c r="G5" s="9">
        <v>90</v>
      </c>
      <c r="H5" s="10">
        <v>31</v>
      </c>
      <c r="I5" s="9">
        <v>1317</v>
      </c>
      <c r="J5" s="9">
        <v>90</v>
      </c>
      <c r="K5" s="10">
        <v>45</v>
      </c>
      <c r="L5" s="9">
        <v>1346</v>
      </c>
      <c r="M5" s="12">
        <v>90</v>
      </c>
      <c r="N5" s="10">
        <v>46</v>
      </c>
      <c r="O5" s="9">
        <v>1300</v>
      </c>
      <c r="P5" s="9">
        <v>79</v>
      </c>
      <c r="Q5" s="15">
        <v>50</v>
      </c>
      <c r="R5" s="9">
        <v>1347</v>
      </c>
      <c r="S5" s="9">
        <v>84</v>
      </c>
      <c r="T5" s="10">
        <v>39</v>
      </c>
      <c r="U5" s="9">
        <v>1430</v>
      </c>
      <c r="V5" s="9">
        <v>78</v>
      </c>
      <c r="W5" s="19" t="s">
        <v>166</v>
      </c>
      <c r="X5"/>
      <c r="Y5">
        <f>H5</f>
        <v>31</v>
      </c>
      <c r="Z5">
        <f>K5</f>
        <v>45</v>
      </c>
      <c r="AA5">
        <f>N5</f>
        <v>46</v>
      </c>
      <c r="AB5">
        <f>Q5</f>
        <v>50</v>
      </c>
      <c r="AC5">
        <f>T5</f>
        <v>39</v>
      </c>
      <c r="AD5" t="str">
        <f>W5</f>
        <v>70,5</v>
      </c>
      <c r="AE5">
        <f>MIN(H5,K5,N5,Q5,T5)</f>
        <v>31</v>
      </c>
      <c r="AF5">
        <f>SMALL(Y5:AD5,2)</f>
        <v>39</v>
      </c>
    </row>
    <row r="6" spans="1:32" ht="20.25" customHeight="1" x14ac:dyDescent="0.6">
      <c r="A6" s="9" t="s">
        <v>8</v>
      </c>
      <c r="B6" s="9" t="s">
        <v>102</v>
      </c>
      <c r="C6" s="9" t="s">
        <v>11</v>
      </c>
      <c r="D6" s="11">
        <f>H6+K6+N6+Q6+T6+W6-AE6-AF6</f>
        <v>202</v>
      </c>
      <c r="E6" s="12">
        <v>6</v>
      </c>
      <c r="F6" s="9">
        <v>1303</v>
      </c>
      <c r="G6" s="9">
        <v>108</v>
      </c>
      <c r="H6" s="10">
        <v>43</v>
      </c>
      <c r="I6" s="9">
        <v>1365</v>
      </c>
      <c r="J6" s="9">
        <v>108</v>
      </c>
      <c r="K6" s="10">
        <v>47</v>
      </c>
      <c r="L6" s="9">
        <v>1312</v>
      </c>
      <c r="M6" s="12">
        <v>78</v>
      </c>
      <c r="N6" s="10">
        <v>43</v>
      </c>
      <c r="O6" s="9">
        <v>1236</v>
      </c>
      <c r="P6" s="9">
        <v>84</v>
      </c>
      <c r="Q6" s="15">
        <v>43</v>
      </c>
      <c r="R6" s="9">
        <v>1385</v>
      </c>
      <c r="S6" s="9">
        <v>90</v>
      </c>
      <c r="T6" s="10">
        <v>46</v>
      </c>
      <c r="U6" s="9">
        <v>1391</v>
      </c>
      <c r="V6" s="9">
        <v>78</v>
      </c>
      <c r="W6" s="19" t="s">
        <v>169</v>
      </c>
      <c r="X6"/>
      <c r="Y6">
        <f t="shared" ref="Y6:Y50" si="0">H6</f>
        <v>43</v>
      </c>
      <c r="Z6">
        <f t="shared" ref="Z6:Z32" si="1">K6</f>
        <v>47</v>
      </c>
      <c r="AA6">
        <f t="shared" ref="AA6:AA32" si="2">N6</f>
        <v>43</v>
      </c>
      <c r="AB6">
        <f t="shared" ref="AB6:AB32" si="3">Q6</f>
        <v>43</v>
      </c>
      <c r="AC6">
        <f t="shared" ref="AC6:AC32" si="4">T6</f>
        <v>46</v>
      </c>
      <c r="AD6" t="str">
        <f t="shared" ref="AD6:AD32" si="5">W6</f>
        <v>66</v>
      </c>
      <c r="AE6">
        <f t="shared" ref="AE6:AE50" si="6">MIN(H6,K6,N6,Q6,T6)</f>
        <v>43</v>
      </c>
      <c r="AF6">
        <f t="shared" ref="AF6:AF50" si="7">SMALL(Y6:AD6,2)</f>
        <v>43</v>
      </c>
    </row>
    <row r="7" spans="1:32" ht="20.25" customHeight="1" x14ac:dyDescent="0.6">
      <c r="A7" s="9" t="s">
        <v>51</v>
      </c>
      <c r="B7" s="9" t="s">
        <v>152</v>
      </c>
      <c r="C7" s="9" t="s">
        <v>41</v>
      </c>
      <c r="D7" s="11">
        <f>H7+K7+N7+Q7+T7+W7-AE7-AF7</f>
        <v>202</v>
      </c>
      <c r="E7" s="12">
        <v>5</v>
      </c>
      <c r="F7" s="9"/>
      <c r="G7" s="13"/>
      <c r="H7" s="10">
        <v>0</v>
      </c>
      <c r="I7" s="9">
        <v>1254</v>
      </c>
      <c r="J7" s="9">
        <v>54</v>
      </c>
      <c r="K7" s="10">
        <v>30</v>
      </c>
      <c r="L7" s="9">
        <v>1361</v>
      </c>
      <c r="M7" s="12">
        <v>36</v>
      </c>
      <c r="N7" s="10">
        <v>49</v>
      </c>
      <c r="O7" s="9">
        <v>1155</v>
      </c>
      <c r="P7" s="9">
        <v>6</v>
      </c>
      <c r="Q7" s="15">
        <v>21</v>
      </c>
      <c r="R7" s="9">
        <v>1421</v>
      </c>
      <c r="S7" s="9">
        <v>36</v>
      </c>
      <c r="T7" s="10">
        <v>48</v>
      </c>
      <c r="U7" s="9">
        <v>1482</v>
      </c>
      <c r="V7" s="9">
        <v>36</v>
      </c>
      <c r="W7" s="19">
        <v>75</v>
      </c>
      <c r="X7"/>
      <c r="Y7">
        <f t="shared" si="0"/>
        <v>0</v>
      </c>
      <c r="Z7">
        <f t="shared" si="1"/>
        <v>30</v>
      </c>
      <c r="AA7">
        <f t="shared" si="2"/>
        <v>49</v>
      </c>
      <c r="AB7">
        <f t="shared" si="3"/>
        <v>21</v>
      </c>
      <c r="AC7">
        <f t="shared" si="4"/>
        <v>48</v>
      </c>
      <c r="AD7">
        <f t="shared" si="5"/>
        <v>75</v>
      </c>
      <c r="AE7">
        <f t="shared" si="6"/>
        <v>0</v>
      </c>
      <c r="AF7">
        <f t="shared" si="7"/>
        <v>21</v>
      </c>
    </row>
    <row r="8" spans="1:32" ht="20.25" customHeight="1" x14ac:dyDescent="0.6">
      <c r="A8" s="9" t="s">
        <v>52</v>
      </c>
      <c r="B8" s="9" t="s">
        <v>117</v>
      </c>
      <c r="C8" s="9" t="s">
        <v>13</v>
      </c>
      <c r="D8" s="11">
        <f>H8+K8+N8+Q8+T8+W8-AE8-AF8</f>
        <v>196</v>
      </c>
      <c r="E8" s="12">
        <v>6</v>
      </c>
      <c r="F8" s="9">
        <v>1232</v>
      </c>
      <c r="G8" s="9">
        <v>144</v>
      </c>
      <c r="H8" s="10">
        <v>30</v>
      </c>
      <c r="I8" s="9">
        <v>1447</v>
      </c>
      <c r="J8" s="9">
        <v>132</v>
      </c>
      <c r="K8" s="10">
        <v>50</v>
      </c>
      <c r="L8" s="9">
        <v>1233</v>
      </c>
      <c r="M8" s="12">
        <v>120</v>
      </c>
      <c r="N8" s="10">
        <v>26</v>
      </c>
      <c r="O8" s="9">
        <v>1227</v>
      </c>
      <c r="P8" s="9">
        <v>144</v>
      </c>
      <c r="Q8" s="15">
        <v>41</v>
      </c>
      <c r="R8" s="9">
        <v>1337</v>
      </c>
      <c r="S8" s="9">
        <v>144</v>
      </c>
      <c r="T8" s="10">
        <v>36</v>
      </c>
      <c r="U8" s="9">
        <v>1425</v>
      </c>
      <c r="V8" s="9">
        <v>132</v>
      </c>
      <c r="W8" s="19" t="s">
        <v>167</v>
      </c>
      <c r="X8"/>
      <c r="Y8">
        <f t="shared" si="0"/>
        <v>30</v>
      </c>
      <c r="Z8">
        <f t="shared" si="1"/>
        <v>50</v>
      </c>
      <c r="AA8">
        <f t="shared" si="2"/>
        <v>26</v>
      </c>
      <c r="AB8">
        <f t="shared" si="3"/>
        <v>41</v>
      </c>
      <c r="AC8">
        <f t="shared" si="4"/>
        <v>36</v>
      </c>
      <c r="AD8" t="str">
        <f t="shared" si="5"/>
        <v>69</v>
      </c>
      <c r="AE8">
        <f t="shared" si="6"/>
        <v>26</v>
      </c>
      <c r="AF8">
        <f t="shared" si="7"/>
        <v>30</v>
      </c>
    </row>
    <row r="9" spans="1:32" ht="20.25" customHeight="1" x14ac:dyDescent="0.6">
      <c r="A9" s="9" t="s">
        <v>53</v>
      </c>
      <c r="B9" s="9" t="s">
        <v>104</v>
      </c>
      <c r="C9" s="9" t="s">
        <v>11</v>
      </c>
      <c r="D9" s="11">
        <f>H9+K9+N9+Q9+T9+W9-AE9-AF9</f>
        <v>190.5</v>
      </c>
      <c r="E9" s="12">
        <v>6</v>
      </c>
      <c r="F9" s="9">
        <v>1291</v>
      </c>
      <c r="G9" s="9">
        <v>108</v>
      </c>
      <c r="H9" s="10">
        <v>41</v>
      </c>
      <c r="I9" s="9">
        <v>1388</v>
      </c>
      <c r="J9" s="9">
        <v>108</v>
      </c>
      <c r="K9" s="10">
        <v>48</v>
      </c>
      <c r="L9" s="9">
        <v>1282</v>
      </c>
      <c r="M9" s="12">
        <v>66</v>
      </c>
      <c r="N9" s="10">
        <v>37</v>
      </c>
      <c r="O9" s="9">
        <v>1040</v>
      </c>
      <c r="P9" s="9">
        <v>66</v>
      </c>
      <c r="Q9" s="15">
        <v>13</v>
      </c>
      <c r="R9" s="9">
        <v>1263</v>
      </c>
      <c r="S9" s="9">
        <v>78</v>
      </c>
      <c r="T9" s="10">
        <v>26</v>
      </c>
      <c r="U9" s="9">
        <v>1390</v>
      </c>
      <c r="V9" s="9">
        <v>78</v>
      </c>
      <c r="W9" s="19" t="s">
        <v>170</v>
      </c>
      <c r="X9"/>
      <c r="Y9">
        <f t="shared" si="0"/>
        <v>41</v>
      </c>
      <c r="Z9">
        <f t="shared" si="1"/>
        <v>48</v>
      </c>
      <c r="AA9">
        <f t="shared" si="2"/>
        <v>37</v>
      </c>
      <c r="AB9">
        <f t="shared" si="3"/>
        <v>13</v>
      </c>
      <c r="AC9">
        <f t="shared" si="4"/>
        <v>26</v>
      </c>
      <c r="AD9" t="str">
        <f t="shared" si="5"/>
        <v>64,5</v>
      </c>
      <c r="AE9">
        <f t="shared" si="6"/>
        <v>13</v>
      </c>
      <c r="AF9">
        <f t="shared" si="7"/>
        <v>26</v>
      </c>
    </row>
    <row r="10" spans="1:32" ht="20.25" customHeight="1" x14ac:dyDescent="0.6">
      <c r="A10" s="9" t="s">
        <v>54</v>
      </c>
      <c r="B10" s="9" t="s">
        <v>100</v>
      </c>
      <c r="C10" s="9" t="s">
        <v>15</v>
      </c>
      <c r="D10" s="11">
        <f>H10+K10+N10+Q10+T10+W10-AE10-AF10</f>
        <v>189.5</v>
      </c>
      <c r="E10" s="12">
        <v>6</v>
      </c>
      <c r="F10" s="9">
        <v>1309</v>
      </c>
      <c r="G10" s="9">
        <v>108</v>
      </c>
      <c r="H10" s="10">
        <v>45</v>
      </c>
      <c r="I10" s="9">
        <v>1303</v>
      </c>
      <c r="J10" s="9">
        <v>96</v>
      </c>
      <c r="K10" s="10">
        <v>41</v>
      </c>
      <c r="L10" s="9">
        <v>1270</v>
      </c>
      <c r="M10" s="12">
        <v>102</v>
      </c>
      <c r="N10" s="10">
        <v>36</v>
      </c>
      <c r="O10" s="9">
        <v>1243</v>
      </c>
      <c r="P10" s="9">
        <v>108</v>
      </c>
      <c r="Q10" s="15">
        <v>45</v>
      </c>
      <c r="R10" s="9">
        <v>1314</v>
      </c>
      <c r="S10" s="9">
        <v>108</v>
      </c>
      <c r="T10" s="10">
        <v>33</v>
      </c>
      <c r="U10" s="9">
        <v>1353</v>
      </c>
      <c r="V10" s="9">
        <v>108</v>
      </c>
      <c r="W10" s="19" t="s">
        <v>174</v>
      </c>
      <c r="X10"/>
      <c r="Y10">
        <f t="shared" si="0"/>
        <v>45</v>
      </c>
      <c r="Z10">
        <f t="shared" si="1"/>
        <v>41</v>
      </c>
      <c r="AA10">
        <f t="shared" si="2"/>
        <v>36</v>
      </c>
      <c r="AB10">
        <f t="shared" si="3"/>
        <v>45</v>
      </c>
      <c r="AC10">
        <f t="shared" si="4"/>
        <v>33</v>
      </c>
      <c r="AD10" t="str">
        <f t="shared" si="5"/>
        <v>58,5</v>
      </c>
      <c r="AE10">
        <f t="shared" si="6"/>
        <v>33</v>
      </c>
      <c r="AF10">
        <f t="shared" si="7"/>
        <v>36</v>
      </c>
    </row>
    <row r="11" spans="1:32" ht="20.25" customHeight="1" x14ac:dyDescent="0.6">
      <c r="A11" s="9" t="s">
        <v>55</v>
      </c>
      <c r="B11" s="9" t="s">
        <v>123</v>
      </c>
      <c r="C11" s="9" t="s">
        <v>110</v>
      </c>
      <c r="D11" s="11">
        <f>H11+K11+N11+Q11+T11+W11-AE11-AF11</f>
        <v>184.5</v>
      </c>
      <c r="E11" s="12">
        <v>5</v>
      </c>
      <c r="F11" s="9">
        <v>1226</v>
      </c>
      <c r="G11" s="9">
        <v>96</v>
      </c>
      <c r="H11" s="10">
        <v>26</v>
      </c>
      <c r="I11" s="9">
        <v>1388</v>
      </c>
      <c r="J11" s="9">
        <v>90</v>
      </c>
      <c r="K11" s="10">
        <v>49</v>
      </c>
      <c r="L11" s="9">
        <v>1367</v>
      </c>
      <c r="M11" s="12">
        <v>78</v>
      </c>
      <c r="N11" s="10">
        <v>50</v>
      </c>
      <c r="O11" s="9">
        <v>1288</v>
      </c>
      <c r="P11" s="9">
        <v>66</v>
      </c>
      <c r="Q11" s="15">
        <v>48</v>
      </c>
      <c r="T11" s="10">
        <v>0</v>
      </c>
      <c r="U11" s="9">
        <v>1232</v>
      </c>
      <c r="V11" s="9">
        <v>48</v>
      </c>
      <c r="W11" s="19" t="s">
        <v>189</v>
      </c>
      <c r="X11"/>
      <c r="Y11">
        <f t="shared" si="0"/>
        <v>26</v>
      </c>
      <c r="Z11">
        <f t="shared" si="1"/>
        <v>49</v>
      </c>
      <c r="AA11">
        <f t="shared" si="2"/>
        <v>50</v>
      </c>
      <c r="AB11">
        <f t="shared" si="3"/>
        <v>48</v>
      </c>
      <c r="AC11">
        <f t="shared" si="4"/>
        <v>0</v>
      </c>
      <c r="AD11" t="str">
        <f t="shared" si="5"/>
        <v>37,5</v>
      </c>
      <c r="AE11">
        <f t="shared" si="6"/>
        <v>0</v>
      </c>
      <c r="AF11">
        <f t="shared" si="7"/>
        <v>26</v>
      </c>
    </row>
    <row r="12" spans="1:32" ht="20.25" customHeight="1" x14ac:dyDescent="0.6">
      <c r="A12" s="9" t="s">
        <v>56</v>
      </c>
      <c r="B12" s="9" t="s">
        <v>91</v>
      </c>
      <c r="C12" s="9" t="s">
        <v>15</v>
      </c>
      <c r="D12" s="11">
        <f>H12+K12+N12+Q12+T12+W12-AE12-AF12</f>
        <v>183</v>
      </c>
      <c r="E12" s="12">
        <v>6</v>
      </c>
      <c r="F12" s="9">
        <v>1378</v>
      </c>
      <c r="G12" s="9">
        <v>66</v>
      </c>
      <c r="H12" s="10">
        <v>50</v>
      </c>
      <c r="I12" s="9">
        <v>1241</v>
      </c>
      <c r="J12" s="9">
        <v>66</v>
      </c>
      <c r="K12" s="10">
        <v>26</v>
      </c>
      <c r="L12" s="9">
        <v>1211</v>
      </c>
      <c r="M12" s="12">
        <v>66</v>
      </c>
      <c r="N12" s="10">
        <v>22</v>
      </c>
      <c r="O12" s="9">
        <v>1151</v>
      </c>
      <c r="P12" s="9">
        <v>84</v>
      </c>
      <c r="Q12" s="15">
        <v>20</v>
      </c>
      <c r="R12" s="9">
        <v>1332</v>
      </c>
      <c r="S12" s="9">
        <v>96</v>
      </c>
      <c r="T12" s="10">
        <v>35</v>
      </c>
      <c r="U12" s="9">
        <v>1446</v>
      </c>
      <c r="V12" s="9">
        <v>96</v>
      </c>
      <c r="W12" s="19" t="s">
        <v>163</v>
      </c>
      <c r="X12"/>
      <c r="Y12">
        <f t="shared" si="0"/>
        <v>50</v>
      </c>
      <c r="Z12">
        <f t="shared" si="1"/>
        <v>26</v>
      </c>
      <c r="AA12">
        <f t="shared" si="2"/>
        <v>22</v>
      </c>
      <c r="AB12">
        <f t="shared" si="3"/>
        <v>20</v>
      </c>
      <c r="AC12">
        <f t="shared" si="4"/>
        <v>35</v>
      </c>
      <c r="AD12" t="str">
        <f t="shared" si="5"/>
        <v>72</v>
      </c>
      <c r="AE12">
        <f t="shared" si="6"/>
        <v>20</v>
      </c>
      <c r="AF12">
        <f t="shared" si="7"/>
        <v>22</v>
      </c>
    </row>
    <row r="13" spans="1:32" ht="20.25" customHeight="1" x14ac:dyDescent="0.6">
      <c r="A13" s="9" t="s">
        <v>57</v>
      </c>
      <c r="B13" s="9" t="s">
        <v>128</v>
      </c>
      <c r="C13" s="9" t="s">
        <v>9</v>
      </c>
      <c r="D13" s="11">
        <f>H13+K13+N13+Q13+T13+W13-AE13-AF13</f>
        <v>182.5</v>
      </c>
      <c r="E13" s="12">
        <v>6</v>
      </c>
      <c r="F13" s="9">
        <v>1214</v>
      </c>
      <c r="G13" s="13">
        <v>102</v>
      </c>
      <c r="H13" s="10">
        <v>21</v>
      </c>
      <c r="I13" s="9">
        <v>1287</v>
      </c>
      <c r="J13" s="9">
        <v>108</v>
      </c>
      <c r="K13" s="10">
        <v>36</v>
      </c>
      <c r="L13" s="9">
        <v>1348</v>
      </c>
      <c r="M13" s="12">
        <v>90</v>
      </c>
      <c r="N13" s="10">
        <v>47</v>
      </c>
      <c r="O13" s="9">
        <v>1197</v>
      </c>
      <c r="P13" s="9">
        <v>90</v>
      </c>
      <c r="Q13" s="15">
        <v>32</v>
      </c>
      <c r="R13" s="9">
        <v>1212</v>
      </c>
      <c r="S13" s="9">
        <v>120</v>
      </c>
      <c r="T13" s="10">
        <v>20</v>
      </c>
      <c r="U13" s="9">
        <v>1405</v>
      </c>
      <c r="V13" s="9">
        <v>120</v>
      </c>
      <c r="W13" s="19" t="s">
        <v>168</v>
      </c>
      <c r="X13"/>
      <c r="Y13">
        <f t="shared" si="0"/>
        <v>21</v>
      </c>
      <c r="Z13">
        <f t="shared" si="1"/>
        <v>36</v>
      </c>
      <c r="AA13">
        <f t="shared" si="2"/>
        <v>47</v>
      </c>
      <c r="AB13">
        <f t="shared" si="3"/>
        <v>32</v>
      </c>
      <c r="AC13">
        <f t="shared" si="4"/>
        <v>20</v>
      </c>
      <c r="AD13" t="str">
        <f t="shared" si="5"/>
        <v>67,5</v>
      </c>
      <c r="AE13">
        <f t="shared" si="6"/>
        <v>20</v>
      </c>
      <c r="AF13">
        <f t="shared" si="7"/>
        <v>21</v>
      </c>
    </row>
    <row r="14" spans="1:32" ht="20.25" customHeight="1" x14ac:dyDescent="0.6">
      <c r="A14" s="9" t="s">
        <v>58</v>
      </c>
      <c r="B14" s="9" t="s">
        <v>98</v>
      </c>
      <c r="C14" s="9" t="s">
        <v>11</v>
      </c>
      <c r="D14" s="11">
        <f>H14+K14+N14+Q14+T14+W14-AE14-AF14</f>
        <v>180</v>
      </c>
      <c r="E14" s="12">
        <v>5</v>
      </c>
      <c r="F14" s="12">
        <v>1325</v>
      </c>
      <c r="G14" s="13">
        <v>114</v>
      </c>
      <c r="H14" s="10">
        <v>47</v>
      </c>
      <c r="K14" s="10">
        <v>0</v>
      </c>
      <c r="L14" s="9">
        <v>1226</v>
      </c>
      <c r="M14" s="12">
        <v>108</v>
      </c>
      <c r="N14" s="10">
        <v>25</v>
      </c>
      <c r="O14" s="9">
        <v>1207</v>
      </c>
      <c r="P14" s="9">
        <v>108</v>
      </c>
      <c r="Q14" s="15">
        <v>33</v>
      </c>
      <c r="R14" s="9">
        <v>1350</v>
      </c>
      <c r="S14" s="9">
        <v>108</v>
      </c>
      <c r="T14" s="10">
        <v>40</v>
      </c>
      <c r="U14" s="9">
        <v>1374</v>
      </c>
      <c r="V14" s="9">
        <v>84</v>
      </c>
      <c r="W14" s="19" t="s">
        <v>173</v>
      </c>
      <c r="X14"/>
      <c r="Y14">
        <f t="shared" si="0"/>
        <v>47</v>
      </c>
      <c r="Z14">
        <f t="shared" si="1"/>
        <v>0</v>
      </c>
      <c r="AA14">
        <f t="shared" si="2"/>
        <v>25</v>
      </c>
      <c r="AB14">
        <f t="shared" si="3"/>
        <v>33</v>
      </c>
      <c r="AC14">
        <f t="shared" si="4"/>
        <v>40</v>
      </c>
      <c r="AD14" t="str">
        <f t="shared" si="5"/>
        <v>60</v>
      </c>
      <c r="AE14">
        <f t="shared" si="6"/>
        <v>0</v>
      </c>
      <c r="AF14">
        <f t="shared" si="7"/>
        <v>25</v>
      </c>
    </row>
    <row r="15" spans="1:32" ht="20.25" customHeight="1" x14ac:dyDescent="0.6">
      <c r="A15" s="9" t="s">
        <v>59</v>
      </c>
      <c r="B15" s="9" t="s">
        <v>92</v>
      </c>
      <c r="C15" s="9" t="s">
        <v>11</v>
      </c>
      <c r="D15" s="11">
        <f>H15+K15+N15+Q15+T15+W15-AE15-AF15</f>
        <v>179.5</v>
      </c>
      <c r="E15" s="12">
        <v>6</v>
      </c>
      <c r="F15" s="9">
        <v>1330</v>
      </c>
      <c r="G15" s="9">
        <v>150</v>
      </c>
      <c r="H15" s="10">
        <v>49</v>
      </c>
      <c r="I15" s="9">
        <v>1209</v>
      </c>
      <c r="J15" s="9">
        <v>150</v>
      </c>
      <c r="K15" s="10">
        <v>22</v>
      </c>
      <c r="L15" s="9">
        <v>1293</v>
      </c>
      <c r="M15" s="12">
        <v>162</v>
      </c>
      <c r="N15" s="10">
        <v>40</v>
      </c>
      <c r="O15" s="9">
        <v>1181</v>
      </c>
      <c r="P15" s="9">
        <v>162</v>
      </c>
      <c r="Q15" s="15">
        <v>29</v>
      </c>
      <c r="R15" s="9">
        <v>1192</v>
      </c>
      <c r="S15" s="9">
        <v>162</v>
      </c>
      <c r="T15" s="10">
        <v>19</v>
      </c>
      <c r="U15" s="9">
        <v>1377</v>
      </c>
      <c r="V15" s="9">
        <v>162</v>
      </c>
      <c r="W15" s="19" t="s">
        <v>172</v>
      </c>
      <c r="X15"/>
      <c r="Y15">
        <f t="shared" si="0"/>
        <v>49</v>
      </c>
      <c r="Z15">
        <f t="shared" si="1"/>
        <v>22</v>
      </c>
      <c r="AA15">
        <f t="shared" si="2"/>
        <v>40</v>
      </c>
      <c r="AB15">
        <f t="shared" si="3"/>
        <v>29</v>
      </c>
      <c r="AC15">
        <f t="shared" si="4"/>
        <v>19</v>
      </c>
      <c r="AD15" t="str">
        <f t="shared" si="5"/>
        <v>61,5</v>
      </c>
      <c r="AE15">
        <f t="shared" si="6"/>
        <v>19</v>
      </c>
      <c r="AF15">
        <f t="shared" si="7"/>
        <v>22</v>
      </c>
    </row>
    <row r="16" spans="1:32" ht="20.25" customHeight="1" x14ac:dyDescent="0.6">
      <c r="A16" s="9" t="s">
        <v>60</v>
      </c>
      <c r="B16" s="9" t="s">
        <v>127</v>
      </c>
      <c r="C16" s="9" t="s">
        <v>15</v>
      </c>
      <c r="D16" s="11">
        <f>H16+K16+N16+Q16+T16+W16-AE16-AF16</f>
        <v>178</v>
      </c>
      <c r="E16" s="12">
        <v>5</v>
      </c>
      <c r="F16" s="9">
        <v>1215</v>
      </c>
      <c r="G16" s="13">
        <v>78</v>
      </c>
      <c r="H16" s="10">
        <v>22</v>
      </c>
      <c r="I16" s="9">
        <v>1309</v>
      </c>
      <c r="J16" s="9">
        <v>78</v>
      </c>
      <c r="K16" s="10">
        <v>43</v>
      </c>
      <c r="N16" s="10">
        <v>0</v>
      </c>
      <c r="O16" s="9">
        <v>1218</v>
      </c>
      <c r="P16" s="9">
        <v>78</v>
      </c>
      <c r="Q16" s="15">
        <v>39</v>
      </c>
      <c r="R16" s="9">
        <v>1367</v>
      </c>
      <c r="S16" s="9">
        <v>78</v>
      </c>
      <c r="T16" s="10">
        <v>42</v>
      </c>
      <c r="U16" s="9">
        <v>1326</v>
      </c>
      <c r="V16" s="9">
        <v>78</v>
      </c>
      <c r="W16" s="19" t="s">
        <v>177</v>
      </c>
      <c r="X16"/>
      <c r="Y16">
        <f t="shared" si="0"/>
        <v>22</v>
      </c>
      <c r="Z16">
        <f t="shared" si="1"/>
        <v>43</v>
      </c>
      <c r="AA16">
        <f t="shared" si="2"/>
        <v>0</v>
      </c>
      <c r="AB16">
        <f t="shared" si="3"/>
        <v>39</v>
      </c>
      <c r="AC16">
        <f t="shared" si="4"/>
        <v>42</v>
      </c>
      <c r="AD16" t="str">
        <f t="shared" si="5"/>
        <v>54</v>
      </c>
      <c r="AE16">
        <f t="shared" si="6"/>
        <v>0</v>
      </c>
      <c r="AF16">
        <f t="shared" si="7"/>
        <v>22</v>
      </c>
    </row>
    <row r="17" spans="1:32" ht="20.25" customHeight="1" x14ac:dyDescent="0.6">
      <c r="A17" s="9" t="s">
        <v>61</v>
      </c>
      <c r="B17" s="9" t="s">
        <v>111</v>
      </c>
      <c r="C17" s="9" t="s">
        <v>9</v>
      </c>
      <c r="D17" s="11">
        <f>H17+K17+N17+Q17+T17+W17-AE17-AF17</f>
        <v>175.5</v>
      </c>
      <c r="E17" s="12">
        <v>6</v>
      </c>
      <c r="F17" s="9">
        <v>1259</v>
      </c>
      <c r="G17" s="9">
        <v>132</v>
      </c>
      <c r="H17" s="10">
        <v>35</v>
      </c>
      <c r="I17" s="9">
        <v>1348</v>
      </c>
      <c r="J17" s="9">
        <v>126</v>
      </c>
      <c r="K17" s="10">
        <v>46</v>
      </c>
      <c r="L17" s="9">
        <v>1360</v>
      </c>
      <c r="M17" s="12">
        <v>144</v>
      </c>
      <c r="N17" s="10">
        <v>48</v>
      </c>
      <c r="O17" s="9">
        <v>1169</v>
      </c>
      <c r="P17" s="9">
        <v>144</v>
      </c>
      <c r="Q17" s="15">
        <v>23</v>
      </c>
      <c r="R17" s="9">
        <v>1342</v>
      </c>
      <c r="S17" s="9">
        <v>162</v>
      </c>
      <c r="T17" s="10">
        <v>38</v>
      </c>
      <c r="U17" s="9">
        <v>1275</v>
      </c>
      <c r="V17" s="9">
        <v>144</v>
      </c>
      <c r="W17" s="19" t="s">
        <v>186</v>
      </c>
      <c r="X17"/>
      <c r="Y17">
        <f t="shared" si="0"/>
        <v>35</v>
      </c>
      <c r="Z17">
        <f t="shared" si="1"/>
        <v>46</v>
      </c>
      <c r="AA17">
        <f t="shared" si="2"/>
        <v>48</v>
      </c>
      <c r="AB17">
        <f t="shared" si="3"/>
        <v>23</v>
      </c>
      <c r="AC17">
        <f t="shared" si="4"/>
        <v>38</v>
      </c>
      <c r="AD17" t="str">
        <f t="shared" si="5"/>
        <v>43,5</v>
      </c>
      <c r="AE17">
        <f t="shared" si="6"/>
        <v>23</v>
      </c>
      <c r="AF17">
        <f t="shared" si="7"/>
        <v>35</v>
      </c>
    </row>
    <row r="18" spans="1:32" ht="20.25" customHeight="1" x14ac:dyDescent="0.6">
      <c r="A18" s="9" t="s">
        <v>62</v>
      </c>
      <c r="B18" s="9" t="s">
        <v>106</v>
      </c>
      <c r="C18" s="9" t="s">
        <v>9</v>
      </c>
      <c r="D18" s="11">
        <f>H18+K18+N18+Q18+T18+W18-AE18-AF18</f>
        <v>175.5</v>
      </c>
      <c r="E18" s="12">
        <v>5</v>
      </c>
      <c r="F18" s="9">
        <v>1271</v>
      </c>
      <c r="G18" s="9">
        <v>84</v>
      </c>
      <c r="H18" s="10">
        <v>39</v>
      </c>
      <c r="I18" s="9">
        <v>1269</v>
      </c>
      <c r="J18" s="9">
        <v>90</v>
      </c>
      <c r="K18" s="10">
        <v>31</v>
      </c>
      <c r="N18" s="10">
        <v>0</v>
      </c>
      <c r="O18" s="9">
        <v>1177</v>
      </c>
      <c r="P18" s="9">
        <v>78</v>
      </c>
      <c r="Q18" s="15">
        <v>27</v>
      </c>
      <c r="R18" s="9">
        <v>1434</v>
      </c>
      <c r="S18" s="9">
        <v>96</v>
      </c>
      <c r="T18" s="10">
        <v>50</v>
      </c>
      <c r="U18" s="9">
        <v>1336</v>
      </c>
      <c r="V18" s="9">
        <v>90</v>
      </c>
      <c r="W18" s="19" t="s">
        <v>176</v>
      </c>
      <c r="X18"/>
      <c r="Y18">
        <f t="shared" si="0"/>
        <v>39</v>
      </c>
      <c r="Z18">
        <f t="shared" si="1"/>
        <v>31</v>
      </c>
      <c r="AA18">
        <f t="shared" si="2"/>
        <v>0</v>
      </c>
      <c r="AB18">
        <f t="shared" si="3"/>
        <v>27</v>
      </c>
      <c r="AC18">
        <f t="shared" si="4"/>
        <v>50</v>
      </c>
      <c r="AD18" t="str">
        <f t="shared" si="5"/>
        <v>55,5</v>
      </c>
      <c r="AE18">
        <f t="shared" si="6"/>
        <v>0</v>
      </c>
      <c r="AF18">
        <f t="shared" si="7"/>
        <v>27</v>
      </c>
    </row>
    <row r="19" spans="1:32" ht="20.25" customHeight="1" x14ac:dyDescent="0.6">
      <c r="A19" s="9" t="s">
        <v>63</v>
      </c>
      <c r="B19" s="9" t="s">
        <v>103</v>
      </c>
      <c r="C19" s="9" t="s">
        <v>11</v>
      </c>
      <c r="D19" s="11">
        <f>H19+K19+N19+Q19+T19+W19-AE19-AF19</f>
        <v>175</v>
      </c>
      <c r="E19" s="12">
        <v>5</v>
      </c>
      <c r="F19" s="9">
        <v>1299</v>
      </c>
      <c r="G19" s="9">
        <v>132</v>
      </c>
      <c r="H19" s="10">
        <v>42</v>
      </c>
      <c r="I19" s="9">
        <v>1349</v>
      </c>
      <c r="J19" s="9">
        <v>144</v>
      </c>
      <c r="K19" s="10">
        <v>44</v>
      </c>
      <c r="L19" s="9">
        <v>1304</v>
      </c>
      <c r="M19" s="12">
        <v>132</v>
      </c>
      <c r="N19" s="10">
        <v>42</v>
      </c>
      <c r="O19" s="9">
        <v>1263</v>
      </c>
      <c r="P19" s="9">
        <v>114</v>
      </c>
      <c r="Q19" s="15">
        <v>47</v>
      </c>
      <c r="T19" s="10">
        <v>0</v>
      </c>
      <c r="U19" s="9">
        <v>1260</v>
      </c>
      <c r="V19" s="9">
        <v>120</v>
      </c>
      <c r="W19" s="19" t="s">
        <v>178</v>
      </c>
      <c r="X19"/>
      <c r="Y19">
        <f t="shared" si="0"/>
        <v>42</v>
      </c>
      <c r="Z19">
        <f t="shared" si="1"/>
        <v>44</v>
      </c>
      <c r="AA19">
        <f t="shared" si="2"/>
        <v>42</v>
      </c>
      <c r="AB19">
        <f t="shared" si="3"/>
        <v>47</v>
      </c>
      <c r="AC19">
        <f t="shared" si="4"/>
        <v>0</v>
      </c>
      <c r="AD19" t="str">
        <f t="shared" si="5"/>
        <v>42</v>
      </c>
      <c r="AE19">
        <f t="shared" si="6"/>
        <v>0</v>
      </c>
      <c r="AF19">
        <f t="shared" si="7"/>
        <v>42</v>
      </c>
    </row>
    <row r="20" spans="1:32" ht="20.25" customHeight="1" x14ac:dyDescent="0.6">
      <c r="A20" s="9" t="s">
        <v>64</v>
      </c>
      <c r="B20" s="9" t="s">
        <v>107</v>
      </c>
      <c r="C20" s="9" t="s">
        <v>11</v>
      </c>
      <c r="D20" s="11">
        <f>H20+K20+N20+Q20+T20+W20-AE20-AF20</f>
        <v>175</v>
      </c>
      <c r="E20" s="12">
        <v>6</v>
      </c>
      <c r="F20" s="9">
        <v>1271</v>
      </c>
      <c r="G20" s="13">
        <v>162</v>
      </c>
      <c r="H20" s="10">
        <v>38</v>
      </c>
      <c r="I20" s="9">
        <v>1198</v>
      </c>
      <c r="J20" s="9">
        <v>174</v>
      </c>
      <c r="K20" s="10">
        <v>19</v>
      </c>
      <c r="L20" s="9">
        <v>1291</v>
      </c>
      <c r="M20" s="12">
        <v>162</v>
      </c>
      <c r="N20" s="10">
        <v>39</v>
      </c>
      <c r="O20" s="9">
        <v>1212</v>
      </c>
      <c r="P20" s="9">
        <v>162</v>
      </c>
      <c r="Q20" s="15">
        <v>34</v>
      </c>
      <c r="R20" s="9">
        <v>1361</v>
      </c>
      <c r="S20" s="9">
        <v>162</v>
      </c>
      <c r="T20" s="10">
        <v>41</v>
      </c>
      <c r="U20" s="9">
        <v>1337</v>
      </c>
      <c r="V20" s="9">
        <v>138</v>
      </c>
      <c r="W20" s="19" t="s">
        <v>175</v>
      </c>
      <c r="X20"/>
      <c r="Y20">
        <f t="shared" si="0"/>
        <v>38</v>
      </c>
      <c r="Z20">
        <f t="shared" si="1"/>
        <v>19</v>
      </c>
      <c r="AA20">
        <f t="shared" si="2"/>
        <v>39</v>
      </c>
      <c r="AB20">
        <f t="shared" si="3"/>
        <v>34</v>
      </c>
      <c r="AC20">
        <f t="shared" si="4"/>
        <v>41</v>
      </c>
      <c r="AD20" t="str">
        <f t="shared" si="5"/>
        <v>57</v>
      </c>
      <c r="AE20">
        <f t="shared" si="6"/>
        <v>19</v>
      </c>
      <c r="AF20">
        <f t="shared" si="7"/>
        <v>34</v>
      </c>
    </row>
    <row r="21" spans="1:32" ht="20.25" customHeight="1" x14ac:dyDescent="0.6">
      <c r="A21" s="9" t="s">
        <v>65</v>
      </c>
      <c r="B21" s="9" t="s">
        <v>105</v>
      </c>
      <c r="C21" s="9" t="s">
        <v>11</v>
      </c>
      <c r="D21" s="11">
        <f>H21+K21+N21+Q21+T21+W21-AE21-AF21</f>
        <v>174.5</v>
      </c>
      <c r="E21" s="12">
        <v>6</v>
      </c>
      <c r="F21" s="9">
        <v>1291</v>
      </c>
      <c r="G21" s="9">
        <v>114</v>
      </c>
      <c r="H21" s="10">
        <v>40</v>
      </c>
      <c r="I21" s="9">
        <v>1314</v>
      </c>
      <c r="J21" s="9">
        <v>126</v>
      </c>
      <c r="K21" s="10">
        <v>44</v>
      </c>
      <c r="L21" s="9">
        <v>1267</v>
      </c>
      <c r="M21" s="12">
        <v>114</v>
      </c>
      <c r="N21" s="10">
        <v>35</v>
      </c>
      <c r="O21" s="9">
        <v>1242</v>
      </c>
      <c r="P21" s="9">
        <v>120</v>
      </c>
      <c r="Q21" s="15">
        <v>44</v>
      </c>
      <c r="R21" s="9">
        <v>1339</v>
      </c>
      <c r="S21" s="9">
        <v>132</v>
      </c>
      <c r="T21" s="10">
        <v>37</v>
      </c>
      <c r="U21" s="9">
        <v>1295</v>
      </c>
      <c r="V21" s="9">
        <v>138</v>
      </c>
      <c r="W21" s="19" t="s">
        <v>184</v>
      </c>
      <c r="X21"/>
      <c r="Y21">
        <f t="shared" si="0"/>
        <v>40</v>
      </c>
      <c r="Z21">
        <f t="shared" si="1"/>
        <v>44</v>
      </c>
      <c r="AA21">
        <f t="shared" si="2"/>
        <v>35</v>
      </c>
      <c r="AB21">
        <f t="shared" si="3"/>
        <v>44</v>
      </c>
      <c r="AC21">
        <f t="shared" si="4"/>
        <v>37</v>
      </c>
      <c r="AD21" t="str">
        <f t="shared" si="5"/>
        <v>46,5</v>
      </c>
      <c r="AE21">
        <f t="shared" si="6"/>
        <v>35</v>
      </c>
      <c r="AF21">
        <f t="shared" si="7"/>
        <v>37</v>
      </c>
    </row>
    <row r="22" spans="1:32" ht="20.25" customHeight="1" x14ac:dyDescent="0.6">
      <c r="A22" s="9" t="s">
        <v>66</v>
      </c>
      <c r="B22" s="9" t="s">
        <v>149</v>
      </c>
      <c r="C22" s="9" t="s">
        <v>26</v>
      </c>
      <c r="D22" s="11">
        <f>H22+K22+N22+Q22+T22+W22-AE22-AF22</f>
        <v>174</v>
      </c>
      <c r="E22" s="12">
        <v>5</v>
      </c>
      <c r="F22" s="9"/>
      <c r="G22" s="9"/>
      <c r="H22" s="10">
        <v>0</v>
      </c>
      <c r="I22" s="9">
        <v>1357</v>
      </c>
      <c r="J22" s="9">
        <v>174</v>
      </c>
      <c r="K22" s="10">
        <v>46</v>
      </c>
      <c r="L22" s="9">
        <v>1237</v>
      </c>
      <c r="M22" s="12">
        <v>174</v>
      </c>
      <c r="N22" s="10">
        <v>29</v>
      </c>
      <c r="O22" s="9">
        <v>1217</v>
      </c>
      <c r="P22" s="9">
        <v>180</v>
      </c>
      <c r="Q22" s="15">
        <v>37</v>
      </c>
      <c r="R22" s="9">
        <v>1371</v>
      </c>
      <c r="S22" s="9">
        <v>186</v>
      </c>
      <c r="T22" s="10">
        <v>43</v>
      </c>
      <c r="U22" s="9">
        <v>1297</v>
      </c>
      <c r="V22" s="9">
        <v>150</v>
      </c>
      <c r="W22" s="19" t="s">
        <v>182</v>
      </c>
      <c r="X22"/>
      <c r="Y22">
        <f t="shared" si="0"/>
        <v>0</v>
      </c>
      <c r="Z22">
        <f t="shared" si="1"/>
        <v>46</v>
      </c>
      <c r="AA22">
        <f t="shared" si="2"/>
        <v>29</v>
      </c>
      <c r="AB22">
        <f t="shared" si="3"/>
        <v>37</v>
      </c>
      <c r="AC22">
        <f t="shared" si="4"/>
        <v>43</v>
      </c>
      <c r="AD22" t="str">
        <f t="shared" si="5"/>
        <v>48</v>
      </c>
      <c r="AE22">
        <f t="shared" si="6"/>
        <v>0</v>
      </c>
      <c r="AF22">
        <f t="shared" si="7"/>
        <v>29</v>
      </c>
    </row>
    <row r="23" spans="1:32" ht="20.25" customHeight="1" x14ac:dyDescent="0.6">
      <c r="A23" s="9" t="s">
        <v>67</v>
      </c>
      <c r="B23" s="9" t="s">
        <v>134</v>
      </c>
      <c r="C23" s="9" t="s">
        <v>15</v>
      </c>
      <c r="D23" s="11">
        <f>H23+K23+N23+Q23+T23+W23-AE23-AF23</f>
        <v>169.5</v>
      </c>
      <c r="E23" s="12">
        <v>6</v>
      </c>
      <c r="F23" s="12">
        <v>1177</v>
      </c>
      <c r="G23" s="12">
        <v>120</v>
      </c>
      <c r="H23" s="10">
        <v>16</v>
      </c>
      <c r="I23" s="9">
        <v>1131</v>
      </c>
      <c r="J23" s="9">
        <v>120</v>
      </c>
      <c r="K23" s="10">
        <v>12</v>
      </c>
      <c r="L23" s="9">
        <v>1246</v>
      </c>
      <c r="M23" s="12">
        <v>120</v>
      </c>
      <c r="N23" s="10">
        <v>30</v>
      </c>
      <c r="O23" s="9">
        <v>1131</v>
      </c>
      <c r="P23" s="9">
        <v>108</v>
      </c>
      <c r="Q23" s="15">
        <v>17</v>
      </c>
      <c r="R23" s="9">
        <v>1429</v>
      </c>
      <c r="S23" s="9">
        <v>132</v>
      </c>
      <c r="T23" s="10">
        <v>49</v>
      </c>
      <c r="U23" s="9">
        <v>1454</v>
      </c>
      <c r="V23" s="9">
        <v>120</v>
      </c>
      <c r="W23" s="19">
        <v>73.5</v>
      </c>
      <c r="X23"/>
      <c r="Y23">
        <f t="shared" si="0"/>
        <v>16</v>
      </c>
      <c r="Z23">
        <f t="shared" si="1"/>
        <v>12</v>
      </c>
      <c r="AA23">
        <f t="shared" si="2"/>
        <v>30</v>
      </c>
      <c r="AB23">
        <f t="shared" si="3"/>
        <v>17</v>
      </c>
      <c r="AC23">
        <f t="shared" si="4"/>
        <v>49</v>
      </c>
      <c r="AD23">
        <f t="shared" si="5"/>
        <v>73.5</v>
      </c>
      <c r="AE23">
        <f t="shared" si="6"/>
        <v>12</v>
      </c>
      <c r="AF23">
        <f t="shared" si="7"/>
        <v>16</v>
      </c>
    </row>
    <row r="24" spans="1:32" ht="20.25" customHeight="1" x14ac:dyDescent="0.6">
      <c r="A24" s="9" t="s">
        <v>68</v>
      </c>
      <c r="B24" s="9" t="s">
        <v>140</v>
      </c>
      <c r="C24" s="9" t="s">
        <v>9</v>
      </c>
      <c r="D24" s="11">
        <f>H24+K24+N24+Q24+T24+W24-AE24-AF24</f>
        <v>164.5</v>
      </c>
      <c r="E24" s="12">
        <v>6</v>
      </c>
      <c r="F24" s="12">
        <v>1092</v>
      </c>
      <c r="G24" s="12">
        <v>102</v>
      </c>
      <c r="H24" s="10">
        <v>11</v>
      </c>
      <c r="I24" s="9">
        <v>1172</v>
      </c>
      <c r="J24" s="9">
        <v>126</v>
      </c>
      <c r="K24" s="10">
        <v>16</v>
      </c>
      <c r="L24" s="9">
        <v>1302</v>
      </c>
      <c r="M24" s="12">
        <v>132</v>
      </c>
      <c r="N24" s="10">
        <v>41</v>
      </c>
      <c r="O24" s="9">
        <v>1299</v>
      </c>
      <c r="P24" s="9">
        <v>138</v>
      </c>
      <c r="Q24" s="15">
        <v>49</v>
      </c>
      <c r="R24" s="9">
        <v>1315</v>
      </c>
      <c r="S24" s="9">
        <v>132</v>
      </c>
      <c r="T24" s="10">
        <v>34</v>
      </c>
      <c r="U24" s="9">
        <v>1254</v>
      </c>
      <c r="V24" s="9">
        <v>126</v>
      </c>
      <c r="W24" s="19" t="s">
        <v>187</v>
      </c>
      <c r="X24"/>
      <c r="Y24">
        <f t="shared" si="0"/>
        <v>11</v>
      </c>
      <c r="Z24">
        <f t="shared" si="1"/>
        <v>16</v>
      </c>
      <c r="AA24">
        <f t="shared" si="2"/>
        <v>41</v>
      </c>
      <c r="AB24">
        <f t="shared" si="3"/>
        <v>49</v>
      </c>
      <c r="AC24">
        <f t="shared" si="4"/>
        <v>34</v>
      </c>
      <c r="AD24" t="str">
        <f t="shared" si="5"/>
        <v>40,5</v>
      </c>
      <c r="AE24">
        <f t="shared" si="6"/>
        <v>11</v>
      </c>
      <c r="AF24">
        <f t="shared" si="7"/>
        <v>16</v>
      </c>
    </row>
    <row r="25" spans="1:32" ht="20.25" customHeight="1" x14ac:dyDescent="0.6">
      <c r="A25" s="9" t="s">
        <v>69</v>
      </c>
      <c r="B25" s="9" t="s">
        <v>126</v>
      </c>
      <c r="C25" s="9" t="s">
        <v>13</v>
      </c>
      <c r="D25" s="11">
        <f>H25+K25+N25+Q25+T25+W25-AE25-AF25</f>
        <v>160.5</v>
      </c>
      <c r="E25" s="12">
        <v>6</v>
      </c>
      <c r="F25" s="9">
        <v>1217</v>
      </c>
      <c r="G25" s="9">
        <v>144</v>
      </c>
      <c r="H25" s="10">
        <v>23</v>
      </c>
      <c r="I25" s="9">
        <v>1228</v>
      </c>
      <c r="J25" s="9">
        <v>162</v>
      </c>
      <c r="K25" s="10">
        <v>25</v>
      </c>
      <c r="L25" s="9">
        <v>1217</v>
      </c>
      <c r="M25" s="12">
        <v>168</v>
      </c>
      <c r="N25" s="10">
        <v>23</v>
      </c>
      <c r="O25" s="9">
        <v>1213</v>
      </c>
      <c r="P25" s="9">
        <v>174</v>
      </c>
      <c r="Q25" s="15">
        <v>36</v>
      </c>
      <c r="R25" s="9">
        <v>1399</v>
      </c>
      <c r="S25" s="9">
        <v>174</v>
      </c>
      <c r="T25" s="10">
        <v>47</v>
      </c>
      <c r="U25" s="9">
        <v>1322</v>
      </c>
      <c r="V25" s="9">
        <v>162</v>
      </c>
      <c r="W25" s="19" t="s">
        <v>180</v>
      </c>
      <c r="X25"/>
      <c r="Y25">
        <f t="shared" si="0"/>
        <v>23</v>
      </c>
      <c r="Z25">
        <f t="shared" si="1"/>
        <v>25</v>
      </c>
      <c r="AA25">
        <f t="shared" si="2"/>
        <v>23</v>
      </c>
      <c r="AB25">
        <f t="shared" si="3"/>
        <v>36</v>
      </c>
      <c r="AC25">
        <f t="shared" si="4"/>
        <v>47</v>
      </c>
      <c r="AD25" t="str">
        <f t="shared" si="5"/>
        <v>52,5</v>
      </c>
      <c r="AE25">
        <f t="shared" si="6"/>
        <v>23</v>
      </c>
      <c r="AF25">
        <f t="shared" si="7"/>
        <v>23</v>
      </c>
    </row>
    <row r="26" spans="1:32" ht="20.25" customHeight="1" x14ac:dyDescent="0.6">
      <c r="A26" s="9" t="s">
        <v>70</v>
      </c>
      <c r="B26" s="9" t="s">
        <v>131</v>
      </c>
      <c r="C26" s="9" t="s">
        <v>11</v>
      </c>
      <c r="D26" s="11">
        <f>H26+K26+N26+Q26+T26+W26-AE26-AF26</f>
        <v>157</v>
      </c>
      <c r="E26" s="12">
        <v>6</v>
      </c>
      <c r="F26" s="9">
        <v>1192</v>
      </c>
      <c r="G26" s="13">
        <v>108</v>
      </c>
      <c r="H26" s="10">
        <v>18</v>
      </c>
      <c r="I26" s="9">
        <v>1274</v>
      </c>
      <c r="J26" s="9">
        <v>114</v>
      </c>
      <c r="K26" s="10">
        <v>33</v>
      </c>
      <c r="L26" s="9">
        <v>1236</v>
      </c>
      <c r="M26" s="12">
        <v>96</v>
      </c>
      <c r="N26" s="10">
        <v>28</v>
      </c>
      <c r="O26" s="9">
        <v>1234</v>
      </c>
      <c r="P26" s="9">
        <v>90</v>
      </c>
      <c r="Q26" s="15">
        <v>42</v>
      </c>
      <c r="R26" s="9">
        <v>1303</v>
      </c>
      <c r="S26" s="9">
        <v>96</v>
      </c>
      <c r="T26" s="10">
        <v>31</v>
      </c>
      <c r="U26" s="9">
        <v>1309</v>
      </c>
      <c r="V26" s="9">
        <v>90</v>
      </c>
      <c r="W26" s="19" t="s">
        <v>165</v>
      </c>
      <c r="X26"/>
      <c r="Y26">
        <f t="shared" si="0"/>
        <v>18</v>
      </c>
      <c r="Z26">
        <f t="shared" si="1"/>
        <v>33</v>
      </c>
      <c r="AA26">
        <f t="shared" si="2"/>
        <v>28</v>
      </c>
      <c r="AB26">
        <f t="shared" si="3"/>
        <v>42</v>
      </c>
      <c r="AC26">
        <f t="shared" si="4"/>
        <v>31</v>
      </c>
      <c r="AD26" t="str">
        <f t="shared" si="5"/>
        <v>51</v>
      </c>
      <c r="AE26">
        <f t="shared" si="6"/>
        <v>18</v>
      </c>
      <c r="AF26">
        <f t="shared" si="7"/>
        <v>28</v>
      </c>
    </row>
    <row r="27" spans="1:32" ht="20.25" customHeight="1" x14ac:dyDescent="0.6">
      <c r="A27" s="9" t="s">
        <v>71</v>
      </c>
      <c r="B27" s="9" t="s">
        <v>108</v>
      </c>
      <c r="C27" s="9" t="s">
        <v>11</v>
      </c>
      <c r="D27" s="11">
        <f>H27+K27+N27+Q27+T27+W27-AE27-AF27</f>
        <v>154.5</v>
      </c>
      <c r="E27" s="12">
        <v>6</v>
      </c>
      <c r="F27" s="9">
        <v>1266</v>
      </c>
      <c r="G27" s="9">
        <v>132</v>
      </c>
      <c r="H27" s="10">
        <v>37</v>
      </c>
      <c r="I27" s="9">
        <v>1200</v>
      </c>
      <c r="J27" s="9">
        <v>120</v>
      </c>
      <c r="K27" s="10">
        <v>20</v>
      </c>
      <c r="L27" s="9">
        <v>1086</v>
      </c>
      <c r="M27" s="12">
        <v>132</v>
      </c>
      <c r="N27" s="10">
        <v>17</v>
      </c>
      <c r="O27" s="9">
        <v>1218</v>
      </c>
      <c r="P27" s="9">
        <v>144</v>
      </c>
      <c r="Q27" s="15">
        <v>38</v>
      </c>
      <c r="R27" s="9">
        <v>1378</v>
      </c>
      <c r="S27" s="9">
        <v>138</v>
      </c>
      <c r="T27" s="10">
        <v>45</v>
      </c>
      <c r="U27" s="9">
        <v>1194</v>
      </c>
      <c r="V27" s="9">
        <v>132</v>
      </c>
      <c r="W27" s="19" t="s">
        <v>190</v>
      </c>
      <c r="X27"/>
      <c r="Y27">
        <f t="shared" si="0"/>
        <v>37</v>
      </c>
      <c r="Z27">
        <f t="shared" si="1"/>
        <v>20</v>
      </c>
      <c r="AA27">
        <f t="shared" si="2"/>
        <v>17</v>
      </c>
      <c r="AB27">
        <f t="shared" si="3"/>
        <v>38</v>
      </c>
      <c r="AC27">
        <f t="shared" si="4"/>
        <v>45</v>
      </c>
      <c r="AD27" t="str">
        <f t="shared" si="5"/>
        <v>34,5</v>
      </c>
      <c r="AE27">
        <f t="shared" si="6"/>
        <v>17</v>
      </c>
      <c r="AF27">
        <f t="shared" si="7"/>
        <v>20</v>
      </c>
    </row>
    <row r="28" spans="1:32" ht="20.25" customHeight="1" x14ac:dyDescent="0.6">
      <c r="A28" s="9" t="s">
        <v>72</v>
      </c>
      <c r="B28" s="9" t="s">
        <v>112</v>
      </c>
      <c r="C28" s="9" t="s">
        <v>113</v>
      </c>
      <c r="D28" s="11">
        <f>H28+K28+N28+Q28+T28+W28-AE28-AF28</f>
        <v>149</v>
      </c>
      <c r="E28" s="12">
        <v>6</v>
      </c>
      <c r="F28" s="9">
        <v>1252</v>
      </c>
      <c r="G28" s="9">
        <v>120</v>
      </c>
      <c r="H28" s="10">
        <v>34</v>
      </c>
      <c r="I28" s="9">
        <v>1294</v>
      </c>
      <c r="J28" s="9">
        <v>120</v>
      </c>
      <c r="K28" s="10">
        <v>39</v>
      </c>
      <c r="L28" s="9">
        <v>1247</v>
      </c>
      <c r="M28" s="12">
        <v>120</v>
      </c>
      <c r="N28" s="10">
        <v>31</v>
      </c>
      <c r="O28" s="9">
        <v>1140</v>
      </c>
      <c r="P28" s="9">
        <v>108</v>
      </c>
      <c r="Q28" s="15">
        <v>18</v>
      </c>
      <c r="R28" s="9">
        <v>1282</v>
      </c>
      <c r="S28" s="9">
        <v>120</v>
      </c>
      <c r="T28" s="10">
        <v>29</v>
      </c>
      <c r="U28" s="9">
        <v>1275</v>
      </c>
      <c r="V28" s="9">
        <v>120</v>
      </c>
      <c r="W28" s="19" t="s">
        <v>185</v>
      </c>
      <c r="X28"/>
      <c r="Y28">
        <f t="shared" si="0"/>
        <v>34</v>
      </c>
      <c r="Z28">
        <f t="shared" si="1"/>
        <v>39</v>
      </c>
      <c r="AA28">
        <f t="shared" si="2"/>
        <v>31</v>
      </c>
      <c r="AB28">
        <f t="shared" si="3"/>
        <v>18</v>
      </c>
      <c r="AC28">
        <f t="shared" si="4"/>
        <v>29</v>
      </c>
      <c r="AD28" t="str">
        <f t="shared" si="5"/>
        <v>45</v>
      </c>
      <c r="AE28">
        <f t="shared" si="6"/>
        <v>18</v>
      </c>
      <c r="AF28">
        <f t="shared" si="7"/>
        <v>29</v>
      </c>
    </row>
    <row r="29" spans="1:32" ht="20.25" customHeight="1" x14ac:dyDescent="0.6">
      <c r="A29" s="9" t="s">
        <v>73</v>
      </c>
      <c r="B29" s="9" t="s">
        <v>115</v>
      </c>
      <c r="C29" s="9" t="s">
        <v>9</v>
      </c>
      <c r="D29" s="11">
        <f>H29+K29+N29+Q29+T29+W29-AE29-AF29</f>
        <v>144.5</v>
      </c>
      <c r="E29" s="12">
        <v>6</v>
      </c>
      <c r="F29" s="9">
        <v>1237</v>
      </c>
      <c r="G29" s="9">
        <v>150</v>
      </c>
      <c r="H29" s="10">
        <v>32</v>
      </c>
      <c r="I29" s="9">
        <v>1287</v>
      </c>
      <c r="J29" s="9">
        <v>150</v>
      </c>
      <c r="K29" s="10">
        <v>35</v>
      </c>
      <c r="L29" s="9">
        <v>1235</v>
      </c>
      <c r="M29" s="12">
        <v>144</v>
      </c>
      <c r="N29" s="10">
        <v>27</v>
      </c>
      <c r="O29" s="9">
        <v>1171</v>
      </c>
      <c r="P29" s="9">
        <v>156</v>
      </c>
      <c r="Q29" s="15">
        <v>24</v>
      </c>
      <c r="R29" s="9">
        <v>1277</v>
      </c>
      <c r="S29" s="9">
        <v>150</v>
      </c>
      <c r="T29" s="10">
        <v>28</v>
      </c>
      <c r="U29" s="9">
        <v>1302</v>
      </c>
      <c r="V29" s="9">
        <v>144</v>
      </c>
      <c r="W29" s="19" t="s">
        <v>181</v>
      </c>
      <c r="X29"/>
      <c r="Y29">
        <f t="shared" si="0"/>
        <v>32</v>
      </c>
      <c r="Z29">
        <f t="shared" si="1"/>
        <v>35</v>
      </c>
      <c r="AA29">
        <f t="shared" si="2"/>
        <v>27</v>
      </c>
      <c r="AB29">
        <f t="shared" si="3"/>
        <v>24</v>
      </c>
      <c r="AC29">
        <f t="shared" si="4"/>
        <v>28</v>
      </c>
      <c r="AD29" t="str">
        <f t="shared" si="5"/>
        <v>49,5</v>
      </c>
      <c r="AE29">
        <f t="shared" si="6"/>
        <v>24</v>
      </c>
      <c r="AF29">
        <f t="shared" si="7"/>
        <v>27</v>
      </c>
    </row>
    <row r="30" spans="1:32" ht="20.25" customHeight="1" x14ac:dyDescent="0.6">
      <c r="A30" s="9" t="s">
        <v>74</v>
      </c>
      <c r="B30" s="9" t="s">
        <v>125</v>
      </c>
      <c r="C30" s="9" t="s">
        <v>9</v>
      </c>
      <c r="D30" s="11">
        <f>H30+K30+N30+Q30+T30+W30-AE30-AF30</f>
        <v>142</v>
      </c>
      <c r="E30" s="12">
        <v>5</v>
      </c>
      <c r="F30" s="9">
        <v>1220</v>
      </c>
      <c r="G30" s="9">
        <v>138</v>
      </c>
      <c r="H30" s="10">
        <v>24</v>
      </c>
      <c r="I30" s="9">
        <v>1248</v>
      </c>
      <c r="J30" s="9">
        <v>150</v>
      </c>
      <c r="K30" s="10">
        <v>28</v>
      </c>
      <c r="N30" s="10">
        <v>0</v>
      </c>
      <c r="O30" s="9">
        <v>1260</v>
      </c>
      <c r="P30" s="9">
        <v>138</v>
      </c>
      <c r="Q30" s="15">
        <v>46</v>
      </c>
      <c r="R30" s="9">
        <v>1304</v>
      </c>
      <c r="S30" s="9">
        <v>138</v>
      </c>
      <c r="T30" s="10">
        <v>32</v>
      </c>
      <c r="U30" s="9">
        <v>1227</v>
      </c>
      <c r="V30" s="9">
        <v>132</v>
      </c>
      <c r="W30" s="19" t="s">
        <v>164</v>
      </c>
      <c r="X30"/>
      <c r="Y30">
        <f t="shared" si="0"/>
        <v>24</v>
      </c>
      <c r="Z30">
        <f t="shared" si="1"/>
        <v>28</v>
      </c>
      <c r="AA30">
        <f t="shared" si="2"/>
        <v>0</v>
      </c>
      <c r="AB30">
        <f t="shared" si="3"/>
        <v>46</v>
      </c>
      <c r="AC30">
        <f t="shared" si="4"/>
        <v>32</v>
      </c>
      <c r="AD30" t="str">
        <f t="shared" si="5"/>
        <v>36</v>
      </c>
      <c r="AE30">
        <f t="shared" si="6"/>
        <v>0</v>
      </c>
      <c r="AF30">
        <f t="shared" si="7"/>
        <v>24</v>
      </c>
    </row>
    <row r="31" spans="1:32" ht="20.25" customHeight="1" x14ac:dyDescent="0.6">
      <c r="A31" s="9" t="s">
        <v>75</v>
      </c>
      <c r="B31" s="9" t="s">
        <v>129</v>
      </c>
      <c r="C31" s="9" t="s">
        <v>26</v>
      </c>
      <c r="D31" s="11">
        <f>H31+K31+N31+Q31+T31+W31-AE31-AF31</f>
        <v>136</v>
      </c>
      <c r="E31" s="12">
        <v>6</v>
      </c>
      <c r="F31" s="9">
        <v>1213</v>
      </c>
      <c r="G31" s="13">
        <v>234</v>
      </c>
      <c r="H31" s="10">
        <v>20</v>
      </c>
      <c r="I31" s="9">
        <v>1254</v>
      </c>
      <c r="J31" s="9">
        <v>234</v>
      </c>
      <c r="K31" s="10">
        <v>29</v>
      </c>
      <c r="L31" s="9">
        <v>1154</v>
      </c>
      <c r="M31" s="12">
        <v>228</v>
      </c>
      <c r="N31" s="10">
        <v>19</v>
      </c>
      <c r="O31" s="9">
        <v>1162</v>
      </c>
      <c r="P31" s="9">
        <v>234</v>
      </c>
      <c r="Q31" s="15">
        <v>22</v>
      </c>
      <c r="R31" s="9">
        <v>1226</v>
      </c>
      <c r="S31" s="9">
        <v>234</v>
      </c>
      <c r="T31" s="10">
        <v>22</v>
      </c>
      <c r="U31" s="9">
        <v>1382</v>
      </c>
      <c r="V31" s="9">
        <v>234</v>
      </c>
      <c r="W31" s="19" t="s">
        <v>171</v>
      </c>
      <c r="X31"/>
      <c r="Y31">
        <f t="shared" si="0"/>
        <v>20</v>
      </c>
      <c r="Z31">
        <f t="shared" si="1"/>
        <v>29</v>
      </c>
      <c r="AA31">
        <f t="shared" si="2"/>
        <v>19</v>
      </c>
      <c r="AB31">
        <f t="shared" si="3"/>
        <v>22</v>
      </c>
      <c r="AC31">
        <f t="shared" si="4"/>
        <v>22</v>
      </c>
      <c r="AD31" t="str">
        <f t="shared" si="5"/>
        <v>63</v>
      </c>
      <c r="AE31">
        <f t="shared" si="6"/>
        <v>19</v>
      </c>
      <c r="AF31">
        <f t="shared" si="7"/>
        <v>20</v>
      </c>
    </row>
    <row r="32" spans="1:32" ht="20.25" customHeight="1" x14ac:dyDescent="0.6">
      <c r="A32" s="9" t="s">
        <v>76</v>
      </c>
      <c r="B32" s="9" t="s">
        <v>139</v>
      </c>
      <c r="C32" s="9" t="s">
        <v>9</v>
      </c>
      <c r="D32" s="11">
        <f>H32+K32+N32+Q32+T32+W32-AE32-AF32</f>
        <v>134</v>
      </c>
      <c r="E32" s="12">
        <v>6</v>
      </c>
      <c r="F32" s="9">
        <v>1123</v>
      </c>
      <c r="G32" s="9">
        <v>228</v>
      </c>
      <c r="H32" s="10">
        <v>12</v>
      </c>
      <c r="I32" s="9">
        <v>1294</v>
      </c>
      <c r="J32" s="9">
        <v>228</v>
      </c>
      <c r="K32" s="10">
        <v>38</v>
      </c>
      <c r="L32" s="9">
        <v>1210</v>
      </c>
      <c r="M32" s="12">
        <v>222</v>
      </c>
      <c r="N32" s="10">
        <v>21</v>
      </c>
      <c r="O32" s="9">
        <v>1223</v>
      </c>
      <c r="P32" s="9">
        <v>222</v>
      </c>
      <c r="Q32" s="15">
        <v>40</v>
      </c>
      <c r="R32" s="9">
        <v>1245</v>
      </c>
      <c r="S32" s="9">
        <v>228</v>
      </c>
      <c r="T32" s="10">
        <v>23</v>
      </c>
      <c r="U32" s="9">
        <v>1194</v>
      </c>
      <c r="V32" s="9">
        <v>216</v>
      </c>
      <c r="W32" s="19" t="s">
        <v>179</v>
      </c>
      <c r="X32"/>
      <c r="Y32">
        <f t="shared" si="0"/>
        <v>12</v>
      </c>
      <c r="Z32">
        <f t="shared" si="1"/>
        <v>38</v>
      </c>
      <c r="AA32">
        <f t="shared" si="2"/>
        <v>21</v>
      </c>
      <c r="AB32">
        <f t="shared" si="3"/>
        <v>40</v>
      </c>
      <c r="AC32">
        <f t="shared" si="4"/>
        <v>23</v>
      </c>
      <c r="AD32" t="str">
        <f t="shared" si="5"/>
        <v>33</v>
      </c>
      <c r="AE32">
        <f t="shared" si="6"/>
        <v>12</v>
      </c>
      <c r="AF32">
        <f t="shared" si="7"/>
        <v>21</v>
      </c>
    </row>
    <row r="33" spans="1:32" ht="20.25" customHeight="1" x14ac:dyDescent="0.6">
      <c r="A33" s="9" t="s">
        <v>77</v>
      </c>
      <c r="B33" s="9" t="s">
        <v>109</v>
      </c>
      <c r="C33" s="9" t="s">
        <v>110</v>
      </c>
      <c r="D33" s="11">
        <f>H33+K33+N33+Q33+T33+W33-AE33-AF33</f>
        <v>133.5</v>
      </c>
      <c r="E33" s="12">
        <v>6</v>
      </c>
      <c r="F33" s="9">
        <v>1265</v>
      </c>
      <c r="G33" s="9">
        <v>162</v>
      </c>
      <c r="H33" s="10">
        <v>36</v>
      </c>
      <c r="I33" s="9">
        <v>1283</v>
      </c>
      <c r="J33" s="9">
        <v>162</v>
      </c>
      <c r="K33" s="10">
        <v>34</v>
      </c>
      <c r="L33" s="9">
        <v>1218</v>
      </c>
      <c r="M33" s="12">
        <v>150</v>
      </c>
      <c r="N33" s="10">
        <v>24</v>
      </c>
      <c r="O33" s="9">
        <v>1212</v>
      </c>
      <c r="P33" s="9">
        <v>138</v>
      </c>
      <c r="Q33" s="15">
        <v>35</v>
      </c>
      <c r="R33" s="9">
        <v>1288</v>
      </c>
      <c r="S33" s="9">
        <v>120</v>
      </c>
      <c r="T33" s="10">
        <v>30</v>
      </c>
      <c r="U33" s="9">
        <v>1185</v>
      </c>
      <c r="V33" s="9">
        <v>138</v>
      </c>
      <c r="W33" s="19" t="s">
        <v>192</v>
      </c>
      <c r="X33"/>
      <c r="Y33">
        <f t="shared" ref="Y33:Y50" si="8">H33</f>
        <v>36</v>
      </c>
      <c r="Z33">
        <f t="shared" ref="Z33:Z50" si="9">K33</f>
        <v>34</v>
      </c>
      <c r="AA33">
        <f t="shared" ref="AA33:AA50" si="10">N33</f>
        <v>24</v>
      </c>
      <c r="AB33">
        <f t="shared" ref="AB33:AB50" si="11">Q33</f>
        <v>35</v>
      </c>
      <c r="AC33">
        <f t="shared" ref="AC33:AC50" si="12">T33</f>
        <v>30</v>
      </c>
      <c r="AD33"/>
      <c r="AE33">
        <f t="shared" si="6"/>
        <v>24</v>
      </c>
      <c r="AF33">
        <f t="shared" si="7"/>
        <v>30</v>
      </c>
    </row>
    <row r="34" spans="1:32" ht="20.25" customHeight="1" x14ac:dyDescent="0.6">
      <c r="A34" s="9" t="s">
        <v>78</v>
      </c>
      <c r="B34" s="9" t="s">
        <v>99</v>
      </c>
      <c r="C34" s="9" t="s">
        <v>12</v>
      </c>
      <c r="D34" s="11">
        <f>H34+K34+N34+Q34+T34+W34-AE34-AF34</f>
        <v>128</v>
      </c>
      <c r="E34" s="12">
        <v>4</v>
      </c>
      <c r="F34" s="9">
        <v>1312</v>
      </c>
      <c r="G34" s="9">
        <v>90</v>
      </c>
      <c r="H34" s="10">
        <v>46</v>
      </c>
      <c r="K34" s="10">
        <v>0</v>
      </c>
      <c r="L34" s="9">
        <v>1286</v>
      </c>
      <c r="M34" s="12">
        <v>102</v>
      </c>
      <c r="N34" s="10">
        <v>38</v>
      </c>
      <c r="O34" s="9">
        <v>1149</v>
      </c>
      <c r="P34" s="9">
        <v>96</v>
      </c>
      <c r="Q34" s="15">
        <v>19</v>
      </c>
      <c r="R34" s="9">
        <v>1373</v>
      </c>
      <c r="S34" s="9">
        <v>108</v>
      </c>
      <c r="T34" s="10">
        <v>44</v>
      </c>
      <c r="W34" s="19" t="s">
        <v>162</v>
      </c>
      <c r="X34"/>
      <c r="Y34">
        <f t="shared" si="8"/>
        <v>46</v>
      </c>
      <c r="Z34">
        <f t="shared" si="9"/>
        <v>0</v>
      </c>
      <c r="AA34">
        <f t="shared" si="10"/>
        <v>38</v>
      </c>
      <c r="AB34">
        <f t="shared" si="11"/>
        <v>19</v>
      </c>
      <c r="AC34">
        <f t="shared" si="12"/>
        <v>44</v>
      </c>
      <c r="AD34"/>
      <c r="AE34">
        <f t="shared" si="6"/>
        <v>0</v>
      </c>
      <c r="AF34">
        <f t="shared" si="7"/>
        <v>19</v>
      </c>
    </row>
    <row r="35" spans="1:32" ht="20.25" customHeight="1" x14ac:dyDescent="0.6">
      <c r="A35" s="9" t="s">
        <v>79</v>
      </c>
      <c r="B35" s="9" t="s">
        <v>114</v>
      </c>
      <c r="C35" s="9" t="s">
        <v>13</v>
      </c>
      <c r="D35" s="11">
        <f>H35+K35+N35+Q35+T35+W35-AE35-AF35</f>
        <v>126.5</v>
      </c>
      <c r="E35" s="12">
        <v>6</v>
      </c>
      <c r="F35" s="9">
        <v>1250</v>
      </c>
      <c r="G35" s="9">
        <v>216</v>
      </c>
      <c r="H35" s="10">
        <v>33</v>
      </c>
      <c r="I35" s="9">
        <v>1156</v>
      </c>
      <c r="J35" s="9">
        <v>216</v>
      </c>
      <c r="K35" s="10">
        <v>14</v>
      </c>
      <c r="L35" s="9">
        <v>1265</v>
      </c>
      <c r="M35" s="12">
        <v>228</v>
      </c>
      <c r="N35" s="10">
        <v>34</v>
      </c>
      <c r="O35" s="9">
        <v>1180</v>
      </c>
      <c r="P35" s="9">
        <v>222</v>
      </c>
      <c r="Q35" s="15">
        <v>28</v>
      </c>
      <c r="R35" s="9">
        <v>1277</v>
      </c>
      <c r="S35" s="9">
        <v>222</v>
      </c>
      <c r="T35" s="10">
        <v>27</v>
      </c>
      <c r="U35" s="9">
        <v>1191</v>
      </c>
      <c r="V35" s="9">
        <v>216</v>
      </c>
      <c r="W35" s="19" t="s">
        <v>191</v>
      </c>
      <c r="X35"/>
      <c r="Y35">
        <f t="shared" si="8"/>
        <v>33</v>
      </c>
      <c r="Z35">
        <f t="shared" si="9"/>
        <v>14</v>
      </c>
      <c r="AA35">
        <f t="shared" si="10"/>
        <v>34</v>
      </c>
      <c r="AB35">
        <f t="shared" si="11"/>
        <v>28</v>
      </c>
      <c r="AC35">
        <f t="shared" si="12"/>
        <v>27</v>
      </c>
      <c r="AD35"/>
      <c r="AE35">
        <f t="shared" si="6"/>
        <v>14</v>
      </c>
      <c r="AF35">
        <f t="shared" si="7"/>
        <v>27</v>
      </c>
    </row>
    <row r="36" spans="1:32" ht="20.25" customHeight="1" x14ac:dyDescent="0.6">
      <c r="A36" s="9" t="s">
        <v>80</v>
      </c>
      <c r="B36" s="9" t="s">
        <v>124</v>
      </c>
      <c r="C36" s="9" t="s">
        <v>11</v>
      </c>
      <c r="D36" s="11">
        <f>H36+K36+N36+Q36+T36+W36-AE36-AF36</f>
        <v>118</v>
      </c>
      <c r="E36" s="12">
        <v>6</v>
      </c>
      <c r="F36" s="9">
        <v>1224</v>
      </c>
      <c r="G36" s="9">
        <v>204</v>
      </c>
      <c r="H36" s="10">
        <v>25</v>
      </c>
      <c r="I36" s="9">
        <v>1225</v>
      </c>
      <c r="J36" s="9">
        <v>204</v>
      </c>
      <c r="K36" s="10">
        <v>23</v>
      </c>
      <c r="L36" s="9">
        <v>1257</v>
      </c>
      <c r="M36" s="12">
        <v>204</v>
      </c>
      <c r="N36" s="10">
        <v>33</v>
      </c>
      <c r="O36" s="9">
        <v>1192</v>
      </c>
      <c r="P36" s="9">
        <v>198</v>
      </c>
      <c r="Q36" s="15">
        <v>30</v>
      </c>
      <c r="R36" s="9">
        <v>1219</v>
      </c>
      <c r="S36" s="9">
        <v>198</v>
      </c>
      <c r="T36" s="10">
        <v>21</v>
      </c>
      <c r="U36" s="9">
        <v>1190</v>
      </c>
      <c r="V36" s="9">
        <v>198</v>
      </c>
      <c r="W36" s="19" t="s">
        <v>183</v>
      </c>
      <c r="X36"/>
      <c r="Y36">
        <f t="shared" si="8"/>
        <v>25</v>
      </c>
      <c r="Z36">
        <f t="shared" si="9"/>
        <v>23</v>
      </c>
      <c r="AA36">
        <f t="shared" si="10"/>
        <v>33</v>
      </c>
      <c r="AB36">
        <f t="shared" si="11"/>
        <v>30</v>
      </c>
      <c r="AC36">
        <f t="shared" si="12"/>
        <v>21</v>
      </c>
      <c r="AD36"/>
      <c r="AE36">
        <f t="shared" si="6"/>
        <v>21</v>
      </c>
      <c r="AF36">
        <f t="shared" si="7"/>
        <v>23</v>
      </c>
    </row>
    <row r="37" spans="1:32" ht="20.25" customHeight="1" x14ac:dyDescent="0.6">
      <c r="A37" s="9" t="s">
        <v>81</v>
      </c>
      <c r="B37" s="9" t="s">
        <v>141</v>
      </c>
      <c r="C37" s="9" t="s">
        <v>15</v>
      </c>
      <c r="D37" s="11">
        <f>H37+K37+N37+Q37+T37+W37-AE37-AF37</f>
        <v>115</v>
      </c>
      <c r="E37" s="12">
        <v>6</v>
      </c>
      <c r="F37" s="12">
        <v>1055</v>
      </c>
      <c r="G37" s="12">
        <v>132</v>
      </c>
      <c r="H37" s="10">
        <v>10</v>
      </c>
      <c r="I37" s="9">
        <v>1293</v>
      </c>
      <c r="J37" s="9">
        <v>132</v>
      </c>
      <c r="K37" s="10">
        <v>37</v>
      </c>
      <c r="L37" s="9">
        <v>1149</v>
      </c>
      <c r="M37" s="12">
        <v>120</v>
      </c>
      <c r="N37" s="10">
        <v>18</v>
      </c>
      <c r="O37" s="9">
        <v>1172</v>
      </c>
      <c r="P37" s="9">
        <v>120</v>
      </c>
      <c r="Q37" s="15">
        <v>26</v>
      </c>
      <c r="R37" s="9">
        <v>1257</v>
      </c>
      <c r="S37" s="9">
        <v>132</v>
      </c>
      <c r="T37" s="10">
        <v>25</v>
      </c>
      <c r="U37" s="9">
        <v>1159</v>
      </c>
      <c r="V37" s="9">
        <v>126</v>
      </c>
      <c r="W37" s="19" t="s">
        <v>193</v>
      </c>
      <c r="X37"/>
      <c r="Y37">
        <f t="shared" si="8"/>
        <v>10</v>
      </c>
      <c r="Z37">
        <f t="shared" si="9"/>
        <v>37</v>
      </c>
      <c r="AA37">
        <f t="shared" si="10"/>
        <v>18</v>
      </c>
      <c r="AB37">
        <f t="shared" si="11"/>
        <v>26</v>
      </c>
      <c r="AC37">
        <f t="shared" si="12"/>
        <v>25</v>
      </c>
      <c r="AD37"/>
      <c r="AE37">
        <f t="shared" si="6"/>
        <v>10</v>
      </c>
      <c r="AF37">
        <f t="shared" si="7"/>
        <v>18</v>
      </c>
    </row>
    <row r="38" spans="1:32" ht="20.25" customHeight="1" x14ac:dyDescent="0.6">
      <c r="A38" s="9" t="s">
        <v>82</v>
      </c>
      <c r="B38" s="9" t="s">
        <v>101</v>
      </c>
      <c r="C38" s="9" t="s">
        <v>11</v>
      </c>
      <c r="D38" s="11">
        <f>H38+K38+N38+Q38+T38+W38-AE38-AF38</f>
        <v>109</v>
      </c>
      <c r="E38" s="12">
        <v>4</v>
      </c>
      <c r="F38" s="9">
        <v>1305</v>
      </c>
      <c r="G38" s="9">
        <v>90</v>
      </c>
      <c r="H38" s="10">
        <v>44</v>
      </c>
      <c r="I38" s="9">
        <v>1299</v>
      </c>
      <c r="J38" s="9">
        <v>90</v>
      </c>
      <c r="K38" s="10">
        <v>40</v>
      </c>
      <c r="N38" s="10">
        <v>0</v>
      </c>
      <c r="O38" s="9">
        <v>1171</v>
      </c>
      <c r="P38" s="9">
        <v>90</v>
      </c>
      <c r="Q38" s="15">
        <v>25</v>
      </c>
      <c r="R38" s="9">
        <v>1253</v>
      </c>
      <c r="S38" s="9">
        <v>90</v>
      </c>
      <c r="T38" s="10">
        <v>24</v>
      </c>
      <c r="W38" s="19" t="s">
        <v>162</v>
      </c>
      <c r="X38"/>
      <c r="Y38">
        <f t="shared" si="8"/>
        <v>44</v>
      </c>
      <c r="Z38">
        <f t="shared" si="9"/>
        <v>40</v>
      </c>
      <c r="AA38">
        <f t="shared" si="10"/>
        <v>0</v>
      </c>
      <c r="AB38">
        <f t="shared" si="11"/>
        <v>25</v>
      </c>
      <c r="AC38">
        <f t="shared" si="12"/>
        <v>24</v>
      </c>
      <c r="AD38"/>
      <c r="AE38">
        <f t="shared" si="6"/>
        <v>0</v>
      </c>
      <c r="AF38">
        <f t="shared" si="7"/>
        <v>24</v>
      </c>
    </row>
    <row r="39" spans="1:32" ht="20.25" customHeight="1" x14ac:dyDescent="0.6">
      <c r="A39" s="9" t="s">
        <v>83</v>
      </c>
      <c r="B39" s="9" t="s">
        <v>142</v>
      </c>
      <c r="C39" s="9" t="s">
        <v>24</v>
      </c>
      <c r="D39" s="11">
        <f>H39+K39+N39+Q39+T39+W39-AE39-AF39</f>
        <v>106</v>
      </c>
      <c r="E39" s="12">
        <v>4</v>
      </c>
      <c r="F39" s="9">
        <v>1044</v>
      </c>
      <c r="G39" s="9">
        <v>72</v>
      </c>
      <c r="H39" s="10">
        <v>9</v>
      </c>
      <c r="I39" s="9">
        <v>1356</v>
      </c>
      <c r="J39" s="9">
        <v>78</v>
      </c>
      <c r="K39" s="10">
        <v>45</v>
      </c>
      <c r="L39" s="9">
        <v>1344</v>
      </c>
      <c r="M39" s="12">
        <v>78</v>
      </c>
      <c r="N39" s="10">
        <v>45</v>
      </c>
      <c r="O39" s="9">
        <v>1106</v>
      </c>
      <c r="P39" s="9">
        <v>72</v>
      </c>
      <c r="Q39" s="15">
        <v>16</v>
      </c>
      <c r="T39" s="10">
        <v>0</v>
      </c>
      <c r="W39" s="19" t="s">
        <v>162</v>
      </c>
      <c r="X39"/>
      <c r="Y39">
        <f t="shared" si="8"/>
        <v>9</v>
      </c>
      <c r="Z39">
        <f t="shared" si="9"/>
        <v>45</v>
      </c>
      <c r="AA39">
        <f t="shared" si="10"/>
        <v>45</v>
      </c>
      <c r="AB39">
        <f t="shared" si="11"/>
        <v>16</v>
      </c>
      <c r="AC39">
        <f t="shared" si="12"/>
        <v>0</v>
      </c>
      <c r="AD39"/>
      <c r="AE39">
        <f t="shared" si="6"/>
        <v>0</v>
      </c>
      <c r="AF39">
        <f t="shared" si="7"/>
        <v>9</v>
      </c>
    </row>
    <row r="40" spans="1:32" ht="20.25" customHeight="1" x14ac:dyDescent="0.6">
      <c r="A40" s="9" t="s">
        <v>84</v>
      </c>
      <c r="B40" s="9" t="s">
        <v>120</v>
      </c>
      <c r="C40" s="9" t="s">
        <v>121</v>
      </c>
      <c r="D40" s="11">
        <f>H40+K40+N40+Q40+T40+W40-AE40-AF40</f>
        <v>103</v>
      </c>
      <c r="E40" s="12">
        <v>4</v>
      </c>
      <c r="F40" s="9">
        <v>1230</v>
      </c>
      <c r="G40" s="9">
        <v>138</v>
      </c>
      <c r="H40" s="10">
        <v>28</v>
      </c>
      <c r="I40" s="9">
        <v>1242</v>
      </c>
      <c r="J40" s="9">
        <v>114</v>
      </c>
      <c r="K40" s="10">
        <v>27</v>
      </c>
      <c r="L40" s="9">
        <v>1339</v>
      </c>
      <c r="M40" s="12">
        <v>108</v>
      </c>
      <c r="N40" s="10">
        <v>44</v>
      </c>
      <c r="O40" s="9">
        <v>1196</v>
      </c>
      <c r="P40" s="9">
        <v>108</v>
      </c>
      <c r="Q40" s="15">
        <v>31</v>
      </c>
      <c r="T40" s="10">
        <v>0</v>
      </c>
      <c r="W40" s="19" t="s">
        <v>162</v>
      </c>
      <c r="X40"/>
      <c r="Y40">
        <f t="shared" si="8"/>
        <v>28</v>
      </c>
      <c r="Z40">
        <f t="shared" si="9"/>
        <v>27</v>
      </c>
      <c r="AA40">
        <f t="shared" si="10"/>
        <v>44</v>
      </c>
      <c r="AB40">
        <f t="shared" si="11"/>
        <v>31</v>
      </c>
      <c r="AC40">
        <f t="shared" si="12"/>
        <v>0</v>
      </c>
      <c r="AD40"/>
      <c r="AE40">
        <f t="shared" si="6"/>
        <v>0</v>
      </c>
      <c r="AF40">
        <f t="shared" si="7"/>
        <v>27</v>
      </c>
    </row>
    <row r="41" spans="1:32" ht="20.25" customHeight="1" x14ac:dyDescent="0.6">
      <c r="A41" s="9" t="s">
        <v>85</v>
      </c>
      <c r="B41" s="9" t="s">
        <v>118</v>
      </c>
      <c r="C41" s="9" t="s">
        <v>119</v>
      </c>
      <c r="D41" s="11">
        <f>H41+K41+N41+Q41+T41+W41-AE41-AF41</f>
        <v>103</v>
      </c>
      <c r="E41" s="12">
        <v>4</v>
      </c>
      <c r="F41" s="9">
        <v>1231</v>
      </c>
      <c r="G41" s="9">
        <v>234</v>
      </c>
      <c r="H41" s="10">
        <v>29</v>
      </c>
      <c r="I41" s="9">
        <v>1308</v>
      </c>
      <c r="J41" s="9">
        <v>168</v>
      </c>
      <c r="K41" s="10">
        <v>42</v>
      </c>
      <c r="L41" s="9">
        <v>1251</v>
      </c>
      <c r="M41" s="12">
        <v>120</v>
      </c>
      <c r="N41" s="10">
        <v>32</v>
      </c>
      <c r="O41" s="9">
        <v>1077</v>
      </c>
      <c r="P41" s="9">
        <v>126</v>
      </c>
      <c r="Q41" s="15">
        <v>15</v>
      </c>
      <c r="T41" s="10">
        <v>0</v>
      </c>
      <c r="W41" s="19" t="s">
        <v>162</v>
      </c>
      <c r="X41"/>
      <c r="Y41">
        <f t="shared" si="8"/>
        <v>29</v>
      </c>
      <c r="Z41">
        <f t="shared" si="9"/>
        <v>42</v>
      </c>
      <c r="AA41">
        <f t="shared" si="10"/>
        <v>32</v>
      </c>
      <c r="AB41">
        <f t="shared" si="11"/>
        <v>15</v>
      </c>
      <c r="AC41">
        <f t="shared" si="12"/>
        <v>0</v>
      </c>
      <c r="AD41"/>
      <c r="AE41">
        <f t="shared" si="6"/>
        <v>0</v>
      </c>
      <c r="AF41">
        <f t="shared" si="7"/>
        <v>15</v>
      </c>
    </row>
    <row r="42" spans="1:32" ht="20.25" customHeight="1" x14ac:dyDescent="0.6">
      <c r="A42" s="9" t="s">
        <v>86</v>
      </c>
      <c r="B42" s="9" t="s">
        <v>150</v>
      </c>
      <c r="C42" s="9" t="s">
        <v>151</v>
      </c>
      <c r="D42" s="11">
        <f>H42+K42+N42+Q42+T42+W42-AE42-AF42</f>
        <v>100</v>
      </c>
      <c r="E42" s="12">
        <v>4</v>
      </c>
      <c r="F42" s="9"/>
      <c r="G42" s="13"/>
      <c r="H42" s="10">
        <v>0</v>
      </c>
      <c r="I42" s="9">
        <v>1274</v>
      </c>
      <c r="J42" s="9">
        <v>138</v>
      </c>
      <c r="K42" s="10">
        <v>32</v>
      </c>
      <c r="N42" s="10">
        <v>0</v>
      </c>
      <c r="O42" s="9">
        <v>1040</v>
      </c>
      <c r="P42" s="9">
        <v>138</v>
      </c>
      <c r="Q42" s="15">
        <v>12</v>
      </c>
      <c r="R42" s="9">
        <v>1047</v>
      </c>
      <c r="S42" s="9">
        <v>144</v>
      </c>
      <c r="T42" s="10">
        <v>17</v>
      </c>
      <c r="U42" s="9">
        <v>1238</v>
      </c>
      <c r="V42" s="9">
        <v>156</v>
      </c>
      <c r="W42" s="19" t="s">
        <v>188</v>
      </c>
      <c r="X42"/>
      <c r="Y42">
        <f t="shared" si="8"/>
        <v>0</v>
      </c>
      <c r="Z42">
        <f t="shared" si="9"/>
        <v>32</v>
      </c>
      <c r="AA42">
        <f t="shared" si="10"/>
        <v>0</v>
      </c>
      <c r="AB42">
        <f t="shared" si="11"/>
        <v>12</v>
      </c>
      <c r="AC42">
        <f t="shared" si="12"/>
        <v>17</v>
      </c>
      <c r="AD42"/>
      <c r="AE42">
        <f t="shared" si="6"/>
        <v>0</v>
      </c>
      <c r="AF42">
        <f t="shared" si="7"/>
        <v>0</v>
      </c>
    </row>
    <row r="43" spans="1:32" ht="20.25" customHeight="1" x14ac:dyDescent="0.6">
      <c r="A43" s="9" t="s">
        <v>87</v>
      </c>
      <c r="B43" s="9" t="s">
        <v>97</v>
      </c>
      <c r="C43" s="9" t="s">
        <v>11</v>
      </c>
      <c r="D43" s="11">
        <f>H43+K43+N43+Q43+T43+W43-AE43-AF43</f>
        <v>82</v>
      </c>
      <c r="E43" s="12">
        <v>4</v>
      </c>
      <c r="F43" s="9">
        <v>1326</v>
      </c>
      <c r="G43" s="9">
        <v>96</v>
      </c>
      <c r="H43" s="10">
        <v>48</v>
      </c>
      <c r="I43" s="9">
        <v>1150</v>
      </c>
      <c r="J43" s="9">
        <v>108</v>
      </c>
      <c r="K43" s="10">
        <v>13</v>
      </c>
      <c r="L43" s="9">
        <v>1207</v>
      </c>
      <c r="M43" s="12">
        <v>120</v>
      </c>
      <c r="N43" s="10">
        <v>20</v>
      </c>
      <c r="O43" s="9">
        <v>1066</v>
      </c>
      <c r="P43" s="9">
        <v>108</v>
      </c>
      <c r="Q43" s="15">
        <v>14</v>
      </c>
      <c r="T43" s="10">
        <v>0</v>
      </c>
      <c r="W43" s="19" t="s">
        <v>162</v>
      </c>
      <c r="X43"/>
      <c r="Y43">
        <f t="shared" si="8"/>
        <v>48</v>
      </c>
      <c r="Z43">
        <f t="shared" si="9"/>
        <v>13</v>
      </c>
      <c r="AA43">
        <f t="shared" si="10"/>
        <v>20</v>
      </c>
      <c r="AB43">
        <f t="shared" si="11"/>
        <v>14</v>
      </c>
      <c r="AC43">
        <f t="shared" si="12"/>
        <v>0</v>
      </c>
      <c r="AD43"/>
      <c r="AE43">
        <f t="shared" si="6"/>
        <v>0</v>
      </c>
      <c r="AF43">
        <f t="shared" si="7"/>
        <v>13</v>
      </c>
    </row>
    <row r="44" spans="1:32" ht="20.25" customHeight="1" x14ac:dyDescent="0.6">
      <c r="A44" s="9" t="s">
        <v>88</v>
      </c>
      <c r="B44" s="9" t="s">
        <v>135</v>
      </c>
      <c r="C44" s="9" t="s">
        <v>11</v>
      </c>
      <c r="D44" s="11">
        <f>H44+K44+N44+Q44+T44+W44-AE44-AF44</f>
        <v>50</v>
      </c>
      <c r="E44" s="12">
        <v>3</v>
      </c>
      <c r="F44" s="12">
        <v>1177</v>
      </c>
      <c r="G44" s="12">
        <v>150</v>
      </c>
      <c r="H44" s="10">
        <v>15</v>
      </c>
      <c r="I44" s="9">
        <v>1177</v>
      </c>
      <c r="J44" s="9">
        <v>150</v>
      </c>
      <c r="K44" s="10">
        <v>17</v>
      </c>
      <c r="N44" s="10">
        <v>0</v>
      </c>
      <c r="Q44" s="15">
        <v>0</v>
      </c>
      <c r="R44" s="9">
        <v>1156</v>
      </c>
      <c r="S44" s="9">
        <v>168</v>
      </c>
      <c r="T44" s="10">
        <v>18</v>
      </c>
      <c r="W44" s="19" t="s">
        <v>162</v>
      </c>
      <c r="Y44">
        <f t="shared" si="8"/>
        <v>15</v>
      </c>
      <c r="Z44">
        <f t="shared" si="9"/>
        <v>17</v>
      </c>
      <c r="AA44">
        <f t="shared" si="10"/>
        <v>0</v>
      </c>
      <c r="AB44">
        <f t="shared" si="11"/>
        <v>0</v>
      </c>
      <c r="AC44">
        <f t="shared" si="12"/>
        <v>18</v>
      </c>
      <c r="AE44">
        <f t="shared" si="6"/>
        <v>0</v>
      </c>
      <c r="AF44">
        <f t="shared" si="7"/>
        <v>0</v>
      </c>
    </row>
    <row r="45" spans="1:32" ht="20.25" customHeight="1" x14ac:dyDescent="0.6">
      <c r="A45" s="9" t="s">
        <v>89</v>
      </c>
      <c r="B45" s="9" t="s">
        <v>122</v>
      </c>
      <c r="C45" s="9" t="s">
        <v>15</v>
      </c>
      <c r="D45" s="11">
        <f>H45+K45+N45+Q45+T45+W45-AE45-AF45</f>
        <v>45</v>
      </c>
      <c r="E45" s="12">
        <v>2</v>
      </c>
      <c r="F45" s="9">
        <v>1229</v>
      </c>
      <c r="G45" s="13">
        <v>144</v>
      </c>
      <c r="H45" s="10">
        <v>27</v>
      </c>
      <c r="I45" s="9">
        <v>1185</v>
      </c>
      <c r="J45" s="9">
        <v>162</v>
      </c>
      <c r="K45" s="10">
        <v>18</v>
      </c>
      <c r="N45" s="10">
        <v>0</v>
      </c>
      <c r="Q45" s="15">
        <v>0</v>
      </c>
      <c r="T45" s="10">
        <v>0</v>
      </c>
      <c r="W45" s="19" t="s">
        <v>162</v>
      </c>
      <c r="Y45">
        <f t="shared" si="8"/>
        <v>27</v>
      </c>
      <c r="Z45">
        <f t="shared" si="9"/>
        <v>18</v>
      </c>
      <c r="AA45">
        <f t="shared" si="10"/>
        <v>0</v>
      </c>
      <c r="AB45">
        <f t="shared" si="11"/>
        <v>0</v>
      </c>
      <c r="AC45">
        <f t="shared" si="12"/>
        <v>0</v>
      </c>
      <c r="AE45">
        <f t="shared" si="6"/>
        <v>0</v>
      </c>
      <c r="AF45">
        <f t="shared" si="7"/>
        <v>0</v>
      </c>
    </row>
    <row r="46" spans="1:32" ht="20.25" customHeight="1" x14ac:dyDescent="0.6">
      <c r="A46" s="9" t="s">
        <v>90</v>
      </c>
      <c r="B46" s="9" t="s">
        <v>137</v>
      </c>
      <c r="C46" s="9" t="s">
        <v>138</v>
      </c>
      <c r="D46" s="11">
        <f>H46+K46+N46+Q46+T46+W46-AE46-AF46</f>
        <v>44</v>
      </c>
      <c r="E46" s="12">
        <v>3</v>
      </c>
      <c r="F46" s="12">
        <v>1137</v>
      </c>
      <c r="G46" s="12">
        <v>204</v>
      </c>
      <c r="H46" s="10">
        <v>13</v>
      </c>
      <c r="I46" s="9">
        <v>1164</v>
      </c>
      <c r="J46" s="9">
        <v>204</v>
      </c>
      <c r="K46" s="10">
        <v>15</v>
      </c>
      <c r="L46" s="9">
        <v>1038</v>
      </c>
      <c r="M46" s="12">
        <v>210</v>
      </c>
      <c r="N46" s="10">
        <v>16</v>
      </c>
      <c r="Q46" s="15">
        <v>0</v>
      </c>
      <c r="T46" s="10">
        <v>0</v>
      </c>
      <c r="W46" s="19" t="s">
        <v>162</v>
      </c>
      <c r="Y46">
        <f t="shared" si="8"/>
        <v>13</v>
      </c>
      <c r="Z46">
        <f t="shared" si="9"/>
        <v>15</v>
      </c>
      <c r="AA46">
        <f t="shared" si="10"/>
        <v>16</v>
      </c>
      <c r="AB46">
        <f t="shared" si="11"/>
        <v>0</v>
      </c>
      <c r="AC46">
        <f t="shared" si="12"/>
        <v>0</v>
      </c>
      <c r="AE46">
        <f t="shared" si="6"/>
        <v>0</v>
      </c>
      <c r="AF46">
        <f t="shared" si="7"/>
        <v>0</v>
      </c>
    </row>
    <row r="47" spans="1:32" ht="20.25" customHeight="1" x14ac:dyDescent="0.6">
      <c r="A47" s="9" t="s">
        <v>93</v>
      </c>
      <c r="B47" s="9" t="s">
        <v>130</v>
      </c>
      <c r="C47" s="9" t="s">
        <v>113</v>
      </c>
      <c r="D47" s="11">
        <f>H47+K47+N47+Q47+T47+W47-AE47-AF47</f>
        <v>43</v>
      </c>
      <c r="E47" s="12">
        <v>2</v>
      </c>
      <c r="F47" s="9">
        <v>1208</v>
      </c>
      <c r="G47" s="9">
        <v>198</v>
      </c>
      <c r="H47" s="10">
        <v>19</v>
      </c>
      <c r="I47" s="9">
        <v>1228</v>
      </c>
      <c r="J47" s="9">
        <v>204</v>
      </c>
      <c r="K47" s="10">
        <v>24</v>
      </c>
      <c r="N47" s="10">
        <v>0</v>
      </c>
      <c r="Q47" s="15">
        <v>0</v>
      </c>
      <c r="T47" s="10">
        <v>0</v>
      </c>
      <c r="W47" s="19" t="s">
        <v>162</v>
      </c>
      <c r="Y47">
        <f t="shared" si="8"/>
        <v>19</v>
      </c>
      <c r="Z47">
        <f t="shared" si="9"/>
        <v>24</v>
      </c>
      <c r="AA47">
        <f t="shared" si="10"/>
        <v>0</v>
      </c>
      <c r="AB47">
        <f t="shared" si="11"/>
        <v>0</v>
      </c>
      <c r="AC47">
        <f t="shared" si="12"/>
        <v>0</v>
      </c>
      <c r="AE47">
        <f t="shared" si="6"/>
        <v>0</v>
      </c>
      <c r="AF47">
        <f t="shared" si="7"/>
        <v>0</v>
      </c>
    </row>
    <row r="48" spans="1:32" ht="20.25" customHeight="1" x14ac:dyDescent="0.6">
      <c r="A48" s="9" t="s">
        <v>94</v>
      </c>
      <c r="B48" s="9" t="s">
        <v>153</v>
      </c>
      <c r="C48" s="9" t="s">
        <v>14</v>
      </c>
      <c r="D48" s="11">
        <f>H48+K48+N48+Q48+T48+W48-AE48-AF48</f>
        <v>21</v>
      </c>
      <c r="E48" s="12">
        <v>1</v>
      </c>
      <c r="H48" s="10">
        <v>0</v>
      </c>
      <c r="I48" s="9">
        <v>1201</v>
      </c>
      <c r="J48" s="9">
        <v>78</v>
      </c>
      <c r="K48" s="10">
        <v>21</v>
      </c>
      <c r="N48" s="10">
        <v>0</v>
      </c>
      <c r="Q48" s="15">
        <v>0</v>
      </c>
      <c r="T48" s="10">
        <v>0</v>
      </c>
      <c r="W48" s="19" t="s">
        <v>162</v>
      </c>
      <c r="Y48">
        <f t="shared" si="8"/>
        <v>0</v>
      </c>
      <c r="Z48">
        <f t="shared" si="9"/>
        <v>21</v>
      </c>
      <c r="AA48">
        <f t="shared" si="10"/>
        <v>0</v>
      </c>
      <c r="AB48">
        <f t="shared" si="11"/>
        <v>0</v>
      </c>
      <c r="AC48">
        <f t="shared" si="12"/>
        <v>0</v>
      </c>
      <c r="AE48">
        <f t="shared" si="6"/>
        <v>0</v>
      </c>
      <c r="AF48">
        <f t="shared" si="7"/>
        <v>0</v>
      </c>
    </row>
    <row r="49" spans="1:32" ht="20.25" customHeight="1" x14ac:dyDescent="0.6">
      <c r="A49" s="9" t="s">
        <v>95</v>
      </c>
      <c r="B49" s="9" t="s">
        <v>132</v>
      </c>
      <c r="C49" s="9" t="s">
        <v>133</v>
      </c>
      <c r="D49" s="11">
        <f>H49+K49+N49+Q49+T49+W49-AE49-AF49</f>
        <v>17</v>
      </c>
      <c r="E49" s="12">
        <v>1</v>
      </c>
      <c r="F49" s="9">
        <v>1191</v>
      </c>
      <c r="G49" s="9">
        <v>138</v>
      </c>
      <c r="H49" s="10">
        <v>17</v>
      </c>
      <c r="K49" s="10">
        <v>0</v>
      </c>
      <c r="N49" s="10">
        <v>0</v>
      </c>
      <c r="Q49" s="15">
        <v>0</v>
      </c>
      <c r="T49" s="10">
        <v>0</v>
      </c>
      <c r="W49" s="19" t="s">
        <v>162</v>
      </c>
      <c r="Y49">
        <f t="shared" si="8"/>
        <v>17</v>
      </c>
      <c r="Z49">
        <f t="shared" si="9"/>
        <v>0</v>
      </c>
      <c r="AA49">
        <f t="shared" si="10"/>
        <v>0</v>
      </c>
      <c r="AB49">
        <f t="shared" si="11"/>
        <v>0</v>
      </c>
      <c r="AC49">
        <f t="shared" si="12"/>
        <v>0</v>
      </c>
      <c r="AE49">
        <f t="shared" si="6"/>
        <v>0</v>
      </c>
      <c r="AF49">
        <f t="shared" si="7"/>
        <v>0</v>
      </c>
    </row>
    <row r="50" spans="1:32" ht="20.25" customHeight="1" x14ac:dyDescent="0.6">
      <c r="A50" s="9" t="s">
        <v>96</v>
      </c>
      <c r="B50" s="9" t="s">
        <v>136</v>
      </c>
      <c r="C50" s="9" t="s">
        <v>28</v>
      </c>
      <c r="D50" s="11">
        <f>H50+K50+N50+Q50+T50+W50-AE50-AF50</f>
        <v>14</v>
      </c>
      <c r="E50" s="12">
        <v>1</v>
      </c>
      <c r="F50" s="9">
        <v>1157</v>
      </c>
      <c r="G50" s="9">
        <v>150</v>
      </c>
      <c r="H50" s="10">
        <v>14</v>
      </c>
      <c r="K50" s="10">
        <v>0</v>
      </c>
      <c r="N50" s="9">
        <v>0</v>
      </c>
      <c r="Q50" s="15">
        <v>0</v>
      </c>
      <c r="T50" s="10">
        <v>0</v>
      </c>
      <c r="W50" s="17" t="s">
        <v>162</v>
      </c>
      <c r="Y50">
        <f t="shared" si="8"/>
        <v>14</v>
      </c>
      <c r="Z50">
        <f t="shared" si="9"/>
        <v>0</v>
      </c>
      <c r="AA50">
        <f t="shared" si="10"/>
        <v>0</v>
      </c>
      <c r="AB50">
        <f t="shared" si="11"/>
        <v>0</v>
      </c>
      <c r="AC50">
        <f t="shared" si="12"/>
        <v>0</v>
      </c>
      <c r="AE50">
        <f t="shared" si="6"/>
        <v>0</v>
      </c>
      <c r="AF50">
        <f t="shared" si="7"/>
        <v>0</v>
      </c>
    </row>
    <row r="51" spans="1:32" ht="20.25" customHeight="1" x14ac:dyDescent="0.6"/>
    <row r="52" spans="1:32" ht="20.25" customHeight="1" x14ac:dyDescent="0.6"/>
    <row r="53" spans="1:32" ht="20.25" customHeight="1" x14ac:dyDescent="0.6"/>
    <row r="54" spans="1:32" ht="20.25" customHeight="1" x14ac:dyDescent="0.6"/>
    <row r="55" spans="1:32" ht="20.25" customHeight="1" x14ac:dyDescent="0.6"/>
    <row r="56" spans="1:32" ht="20.25" customHeight="1" x14ac:dyDescent="0.6"/>
    <row r="57" spans="1:32" ht="20.25" customHeight="1" x14ac:dyDescent="0.6"/>
    <row r="58" spans="1:32" ht="20.25" customHeight="1" x14ac:dyDescent="0.6"/>
    <row r="59" spans="1:32" ht="20.25" customHeight="1" x14ac:dyDescent="0.6"/>
    <row r="60" spans="1:32" ht="20.25" customHeight="1" x14ac:dyDescent="0.6"/>
    <row r="61" spans="1:32" ht="20.25" customHeight="1" x14ac:dyDescent="0.6"/>
    <row r="62" spans="1:32" ht="20.25" customHeight="1" x14ac:dyDescent="0.6"/>
    <row r="63" spans="1:32" ht="20.25" customHeight="1" x14ac:dyDescent="0.6"/>
    <row r="64" spans="1:32" ht="20.25" customHeight="1" x14ac:dyDescent="0.6"/>
    <row r="65" ht="20.25" customHeight="1" x14ac:dyDescent="0.6"/>
    <row r="66" ht="20.25" customHeight="1" x14ac:dyDescent="0.6"/>
    <row r="67" ht="20.25" customHeight="1" x14ac:dyDescent="0.6"/>
    <row r="68" ht="20.25" customHeight="1" x14ac:dyDescent="0.6"/>
    <row r="69" ht="20.25" customHeight="1" x14ac:dyDescent="0.6"/>
    <row r="70" ht="20.25" customHeight="1" x14ac:dyDescent="0.6"/>
    <row r="71" ht="20.25" customHeight="1" x14ac:dyDescent="0.6"/>
    <row r="72" ht="20.25" customHeight="1" x14ac:dyDescent="0.6"/>
    <row r="73" ht="20.25" customHeight="1" x14ac:dyDescent="0.6"/>
    <row r="74" ht="20.25" customHeight="1" x14ac:dyDescent="0.6"/>
    <row r="75" ht="20.25" customHeight="1" x14ac:dyDescent="0.6"/>
    <row r="76" ht="20.25" customHeight="1" x14ac:dyDescent="0.6"/>
  </sheetData>
  <sortState xmlns:xlrd2="http://schemas.microsoft.com/office/spreadsheetml/2017/richdata2" ref="B5:W50">
    <sortCondition descending="1" ref="D5:D50"/>
  </sortState>
  <mergeCells count="6">
    <mergeCell ref="U3:W3"/>
    <mergeCell ref="F3:H3"/>
    <mergeCell ref="I3:K3"/>
    <mergeCell ref="L3:N3"/>
    <mergeCell ref="O3:Q3"/>
    <mergeCell ref="R3:T3"/>
  </mergeCells>
  <phoneticPr fontId="8" type="noConversion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A-M</vt:lpstr>
      <vt:lpstr>BCD</vt:lpstr>
      <vt:lpstr>'A-M'!Tulostusalue</vt:lpstr>
      <vt:lpstr>BCD!Tulostusalue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Nicklen</dc:creator>
  <cp:lastModifiedBy>VANTAAN KEILAILULIITTO RY</cp:lastModifiedBy>
  <cp:lastPrinted>2025-03-19T14:02:53Z</cp:lastPrinted>
  <dcterms:created xsi:type="dcterms:W3CDTF">2016-10-19T18:53:13Z</dcterms:created>
  <dcterms:modified xsi:type="dcterms:W3CDTF">2025-04-23T13:56:18Z</dcterms:modified>
</cp:coreProperties>
</file>