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iilo\Desktop\VKL tiedostot\VKL 2023-2024\Tixi Tour 2023-2024\"/>
    </mc:Choice>
  </mc:AlternateContent>
  <xr:revisionPtr revIDLastSave="0" documentId="8_{23260960-7103-4394-A94B-BC506C340FD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-M" sheetId="1" r:id="rId1"/>
    <sheet name="BCD" sheetId="2" r:id="rId2"/>
  </sheets>
  <definedNames>
    <definedName name="_xlnm.Print_Area" localSheetId="0">'A-M'!$A$1:$W$24</definedName>
    <definedName name="_xlnm.Print_Area" localSheetId="1">BCD!$A$1:$W$33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10" i="1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Y9" i="1"/>
  <c r="Z9" i="1"/>
  <c r="AA9" i="1"/>
  <c r="AB9" i="1"/>
  <c r="AC9" i="1"/>
  <c r="AD9" i="1"/>
  <c r="Y12" i="1"/>
  <c r="Z12" i="1"/>
  <c r="AA12" i="1"/>
  <c r="AB12" i="1"/>
  <c r="AC12" i="1"/>
  <c r="AD12" i="1"/>
  <c r="Y5" i="1"/>
  <c r="Z5" i="1"/>
  <c r="AA5" i="1"/>
  <c r="AB5" i="1"/>
  <c r="AC5" i="1"/>
  <c r="AD5" i="1"/>
  <c r="Y7" i="1"/>
  <c r="AF7" i="1" s="1"/>
  <c r="Z7" i="1"/>
  <c r="AA7" i="1"/>
  <c r="AB7" i="1"/>
  <c r="AC7" i="1"/>
  <c r="AD7" i="1"/>
  <c r="Y11" i="1"/>
  <c r="AF11" i="1" s="1"/>
  <c r="D11" i="1" s="1"/>
  <c r="Z11" i="1"/>
  <c r="AA11" i="1"/>
  <c r="AB11" i="1"/>
  <c r="AC11" i="1"/>
  <c r="AD11" i="1"/>
  <c r="Y8" i="1"/>
  <c r="AF8" i="1" s="1"/>
  <c r="D8" i="1" s="1"/>
  <c r="Z8" i="1"/>
  <c r="AA8" i="1"/>
  <c r="AB8" i="1"/>
  <c r="AC8" i="1"/>
  <c r="AD8" i="1"/>
  <c r="Y13" i="1"/>
  <c r="Z13" i="1"/>
  <c r="AA13" i="1"/>
  <c r="AB13" i="1"/>
  <c r="AC13" i="1"/>
  <c r="AD13" i="1"/>
  <c r="Y17" i="1"/>
  <c r="Z17" i="1"/>
  <c r="AA17" i="1"/>
  <c r="AB17" i="1"/>
  <c r="AF17" i="1" s="1"/>
  <c r="AC17" i="1"/>
  <c r="AD17" i="1"/>
  <c r="Y21" i="1"/>
  <c r="Z21" i="1"/>
  <c r="AA21" i="1"/>
  <c r="AB21" i="1"/>
  <c r="AC21" i="1"/>
  <c r="AD21" i="1"/>
  <c r="Y14" i="1"/>
  <c r="Z14" i="1"/>
  <c r="AA14" i="1"/>
  <c r="AB14" i="1"/>
  <c r="AC14" i="1"/>
  <c r="AD14" i="1"/>
  <c r="Y16" i="1"/>
  <c r="Z16" i="1"/>
  <c r="AA16" i="1"/>
  <c r="AF16" i="1" s="1"/>
  <c r="AB16" i="1"/>
  <c r="AC16" i="1"/>
  <c r="AD16" i="1"/>
  <c r="Y22" i="1"/>
  <c r="Z22" i="1"/>
  <c r="AA22" i="1"/>
  <c r="AB22" i="1"/>
  <c r="AC22" i="1"/>
  <c r="AD22" i="1"/>
  <c r="AF22" i="1" s="1"/>
  <c r="D22" i="1" s="1"/>
  <c r="Y15" i="1"/>
  <c r="AF15" i="1" s="1"/>
  <c r="Z15" i="1"/>
  <c r="AA15" i="1"/>
  <c r="AB15" i="1"/>
  <c r="AC15" i="1"/>
  <c r="AD15" i="1"/>
  <c r="Y19" i="1"/>
  <c r="AF19" i="1" s="1"/>
  <c r="D19" i="1" s="1"/>
  <c r="Z19" i="1"/>
  <c r="AA19" i="1"/>
  <c r="AB19" i="1"/>
  <c r="AC19" i="1"/>
  <c r="AD19" i="1"/>
  <c r="Y18" i="1"/>
  <c r="AF18" i="1" s="1"/>
  <c r="D18" i="1" s="1"/>
  <c r="Z18" i="1"/>
  <c r="AA18" i="1"/>
  <c r="AB18" i="1"/>
  <c r="AC18" i="1"/>
  <c r="AD18" i="1"/>
  <c r="Y10" i="1"/>
  <c r="Z10" i="1"/>
  <c r="AA10" i="1"/>
  <c r="AB10" i="1"/>
  <c r="AC10" i="1"/>
  <c r="AD10" i="1"/>
  <c r="Y25" i="1"/>
  <c r="AF25" i="1" s="1"/>
  <c r="D25" i="1" s="1"/>
  <c r="Z25" i="1"/>
  <c r="AA25" i="1"/>
  <c r="AB25" i="1"/>
  <c r="AC25" i="1"/>
  <c r="AD25" i="1"/>
  <c r="Y26" i="1"/>
  <c r="Z26" i="1"/>
  <c r="AA26" i="1"/>
  <c r="AB26" i="1"/>
  <c r="AC26" i="1"/>
  <c r="AD26" i="1"/>
  <c r="Y23" i="1"/>
  <c r="AF23" i="1" s="1"/>
  <c r="D23" i="1" s="1"/>
  <c r="Z23" i="1"/>
  <c r="AA23" i="1"/>
  <c r="AB23" i="1"/>
  <c r="AC23" i="1"/>
  <c r="AD23" i="1"/>
  <c r="Y20" i="1"/>
  <c r="Z20" i="1"/>
  <c r="AA20" i="1"/>
  <c r="AB20" i="1"/>
  <c r="AF20" i="1" s="1"/>
  <c r="D20" i="1" s="1"/>
  <c r="AC20" i="1"/>
  <c r="AD20" i="1"/>
  <c r="Y24" i="1"/>
  <c r="Z24" i="1"/>
  <c r="AA24" i="1"/>
  <c r="AB24" i="1"/>
  <c r="AC24" i="1"/>
  <c r="AD24" i="1"/>
  <c r="Y27" i="1"/>
  <c r="AF27" i="1" s="1"/>
  <c r="D27" i="1" s="1"/>
  <c r="Z27" i="1"/>
  <c r="AA27" i="1"/>
  <c r="AB27" i="1"/>
  <c r="AC27" i="1"/>
  <c r="AD27" i="1"/>
  <c r="Y28" i="1"/>
  <c r="Z28" i="1"/>
  <c r="AA28" i="1"/>
  <c r="AB28" i="1"/>
  <c r="AC28" i="1"/>
  <c r="AD28" i="1"/>
  <c r="Y29" i="1"/>
  <c r="Z29" i="1"/>
  <c r="AA29" i="1"/>
  <c r="AB29" i="1"/>
  <c r="AC29" i="1"/>
  <c r="AD29" i="1"/>
  <c r="Y30" i="1"/>
  <c r="Z30" i="1"/>
  <c r="AA30" i="1"/>
  <c r="AB30" i="1"/>
  <c r="AC30" i="1"/>
  <c r="AD30" i="1"/>
  <c r="Y31" i="1"/>
  <c r="Z31" i="1"/>
  <c r="AA31" i="1"/>
  <c r="AB31" i="1"/>
  <c r="AC31" i="1"/>
  <c r="AD31" i="1"/>
  <c r="Y32" i="1"/>
  <c r="Z32" i="1"/>
  <c r="AA32" i="1"/>
  <c r="AB32" i="1"/>
  <c r="AC32" i="1"/>
  <c r="AD32" i="1"/>
  <c r="Y33" i="1"/>
  <c r="Z33" i="1"/>
  <c r="AA33" i="1"/>
  <c r="AB33" i="1"/>
  <c r="AC33" i="1"/>
  <c r="AD33" i="1"/>
  <c r="Y34" i="1"/>
  <c r="Z34" i="1"/>
  <c r="AA34" i="1"/>
  <c r="AB34" i="1"/>
  <c r="AC34" i="1"/>
  <c r="AD34" i="1"/>
  <c r="Y35" i="1"/>
  <c r="Z35" i="1"/>
  <c r="AA35" i="1"/>
  <c r="AB35" i="1"/>
  <c r="AC35" i="1"/>
  <c r="AD35" i="1"/>
  <c r="Y36" i="1"/>
  <c r="Z36" i="1"/>
  <c r="AA36" i="1"/>
  <c r="AB36" i="1"/>
  <c r="AC36" i="1"/>
  <c r="AD36" i="1"/>
  <c r="Y37" i="1"/>
  <c r="Z37" i="1"/>
  <c r="AA37" i="1"/>
  <c r="AB37" i="1"/>
  <c r="AC37" i="1"/>
  <c r="AD37" i="1"/>
  <c r="Y38" i="1"/>
  <c r="Z38" i="1"/>
  <c r="AA38" i="1"/>
  <c r="AB38" i="1"/>
  <c r="AC38" i="1"/>
  <c r="AD38" i="1"/>
  <c r="Y39" i="1"/>
  <c r="Z39" i="1"/>
  <c r="AA39" i="1"/>
  <c r="AB39" i="1"/>
  <c r="AC39" i="1"/>
  <c r="AD39" i="1"/>
  <c r="Y40" i="1"/>
  <c r="Z40" i="1"/>
  <c r="AA40" i="1"/>
  <c r="AB40" i="1"/>
  <c r="AC40" i="1"/>
  <c r="AD40" i="1"/>
  <c r="Y41" i="1"/>
  <c r="Z41" i="1"/>
  <c r="AA41" i="1"/>
  <c r="AB41" i="1"/>
  <c r="AC41" i="1"/>
  <c r="AD41" i="1"/>
  <c r="Y42" i="1"/>
  <c r="Z42" i="1"/>
  <c r="AA42" i="1"/>
  <c r="AB42" i="1"/>
  <c r="AC42" i="1"/>
  <c r="AD42" i="1"/>
  <c r="Y43" i="1"/>
  <c r="Z43" i="1"/>
  <c r="AA43" i="1"/>
  <c r="AB43" i="1"/>
  <c r="AC43" i="1"/>
  <c r="AD43" i="1"/>
  <c r="Y44" i="1"/>
  <c r="Z44" i="1"/>
  <c r="AA44" i="1"/>
  <c r="AB44" i="1"/>
  <c r="AC44" i="1"/>
  <c r="AD44" i="1"/>
  <c r="Y45" i="1"/>
  <c r="Z45" i="1"/>
  <c r="AA45" i="1"/>
  <c r="AB45" i="1"/>
  <c r="AC45" i="1"/>
  <c r="AD45" i="1"/>
  <c r="Y46" i="1"/>
  <c r="Z46" i="1"/>
  <c r="AA46" i="1"/>
  <c r="AB46" i="1"/>
  <c r="AC46" i="1"/>
  <c r="AD46" i="1"/>
  <c r="AD6" i="1"/>
  <c r="AC6" i="1"/>
  <c r="AB6" i="1"/>
  <c r="AA6" i="1"/>
  <c r="Z6" i="1"/>
  <c r="Y6" i="1"/>
  <c r="Y11" i="2"/>
  <c r="Z11" i="2"/>
  <c r="AA11" i="2"/>
  <c r="AB11" i="2"/>
  <c r="AC11" i="2"/>
  <c r="AD11" i="2"/>
  <c r="AF11" i="2" s="1"/>
  <c r="D11" i="2" s="1"/>
  <c r="Y18" i="2"/>
  <c r="Z18" i="2"/>
  <c r="AA18" i="2"/>
  <c r="AB18" i="2"/>
  <c r="AC18" i="2"/>
  <c r="AD18" i="2"/>
  <c r="Y12" i="2"/>
  <c r="Z12" i="2"/>
  <c r="AA12" i="2"/>
  <c r="AB12" i="2"/>
  <c r="AC12" i="2"/>
  <c r="AD12" i="2"/>
  <c r="Y9" i="2"/>
  <c r="Z9" i="2"/>
  <c r="AA9" i="2"/>
  <c r="AB9" i="2"/>
  <c r="AC9" i="2"/>
  <c r="AD9" i="2"/>
  <c r="Y7" i="2"/>
  <c r="Z7" i="2"/>
  <c r="AA7" i="2"/>
  <c r="AB7" i="2"/>
  <c r="AC7" i="2"/>
  <c r="AD7" i="2"/>
  <c r="AF7" i="2" s="1"/>
  <c r="Y6" i="2"/>
  <c r="AF6" i="2" s="1"/>
  <c r="D6" i="2" s="1"/>
  <c r="Z6" i="2"/>
  <c r="AA6" i="2"/>
  <c r="AB6" i="2"/>
  <c r="AC6" i="2"/>
  <c r="AD6" i="2"/>
  <c r="Y24" i="2"/>
  <c r="Z24" i="2"/>
  <c r="AA24" i="2"/>
  <c r="AF24" i="2" s="1"/>
  <c r="D24" i="2" s="1"/>
  <c r="AB24" i="2"/>
  <c r="AC24" i="2"/>
  <c r="AD24" i="2"/>
  <c r="Y22" i="2"/>
  <c r="Z22" i="2"/>
  <c r="AA22" i="2"/>
  <c r="AB22" i="2"/>
  <c r="AC22" i="2"/>
  <c r="AD22" i="2"/>
  <c r="Y15" i="2"/>
  <c r="Z15" i="2"/>
  <c r="AA15" i="2"/>
  <c r="AB15" i="2"/>
  <c r="AC15" i="2"/>
  <c r="AD15" i="2"/>
  <c r="Y13" i="2"/>
  <c r="AF13" i="2" s="1"/>
  <c r="D13" i="2" s="1"/>
  <c r="Z13" i="2"/>
  <c r="AA13" i="2"/>
  <c r="AB13" i="2"/>
  <c r="AC13" i="2"/>
  <c r="AD13" i="2"/>
  <c r="Y10" i="2"/>
  <c r="Z10" i="2"/>
  <c r="AA10" i="2"/>
  <c r="AB10" i="2"/>
  <c r="AC10" i="2"/>
  <c r="AD10" i="2"/>
  <c r="Y30" i="2"/>
  <c r="Z30" i="2"/>
  <c r="AA30" i="2"/>
  <c r="AB30" i="2"/>
  <c r="AC30" i="2"/>
  <c r="AD30" i="2"/>
  <c r="Y17" i="2"/>
  <c r="Z17" i="2"/>
  <c r="AA17" i="2"/>
  <c r="AB17" i="2"/>
  <c r="AC17" i="2"/>
  <c r="AD17" i="2"/>
  <c r="Y8" i="2"/>
  <c r="Z8" i="2"/>
  <c r="AA8" i="2"/>
  <c r="AB8" i="2"/>
  <c r="AC8" i="2"/>
  <c r="AD8" i="2"/>
  <c r="Y16" i="2"/>
  <c r="Z16" i="2"/>
  <c r="AA16" i="2"/>
  <c r="AB16" i="2"/>
  <c r="AC16" i="2"/>
  <c r="AD16" i="2"/>
  <c r="Y27" i="2"/>
  <c r="Z27" i="2"/>
  <c r="AA27" i="2"/>
  <c r="AB27" i="2"/>
  <c r="AC27" i="2"/>
  <c r="AD27" i="2"/>
  <c r="Y26" i="2"/>
  <c r="Z26" i="2"/>
  <c r="AA26" i="2"/>
  <c r="AB26" i="2"/>
  <c r="AC26" i="2"/>
  <c r="AD26" i="2"/>
  <c r="Y29" i="2"/>
  <c r="Z29" i="2"/>
  <c r="AA29" i="2"/>
  <c r="AB29" i="2"/>
  <c r="AC29" i="2"/>
  <c r="AD29" i="2"/>
  <c r="Y25" i="2"/>
  <c r="Z25" i="2"/>
  <c r="AA25" i="2"/>
  <c r="AB25" i="2"/>
  <c r="AC25" i="2"/>
  <c r="AD25" i="2"/>
  <c r="Y21" i="2"/>
  <c r="Z21" i="2"/>
  <c r="AA21" i="2"/>
  <c r="AB21" i="2"/>
  <c r="AC21" i="2"/>
  <c r="AD21" i="2"/>
  <c r="Y19" i="2"/>
  <c r="Z19" i="2"/>
  <c r="AA19" i="2"/>
  <c r="AB19" i="2"/>
  <c r="AC19" i="2"/>
  <c r="AD19" i="2"/>
  <c r="Y23" i="2"/>
  <c r="Z23" i="2"/>
  <c r="AA23" i="2"/>
  <c r="AB23" i="2"/>
  <c r="AC23" i="2"/>
  <c r="AD23" i="2"/>
  <c r="Y20" i="2"/>
  <c r="Z20" i="2"/>
  <c r="AA20" i="2"/>
  <c r="AB20" i="2"/>
  <c r="AC20" i="2"/>
  <c r="AD20" i="2"/>
  <c r="Y28" i="2"/>
  <c r="Z28" i="2"/>
  <c r="AA28" i="2"/>
  <c r="AB28" i="2"/>
  <c r="AC28" i="2"/>
  <c r="AD28" i="2"/>
  <c r="Y31" i="2"/>
  <c r="Z31" i="2"/>
  <c r="AA31" i="2"/>
  <c r="AB31" i="2"/>
  <c r="AC31" i="2"/>
  <c r="AD31" i="2"/>
  <c r="AF31" i="2" s="1"/>
  <c r="D31" i="2" s="1"/>
  <c r="Y32" i="2"/>
  <c r="Z32" i="2"/>
  <c r="AA32" i="2"/>
  <c r="AB32" i="2"/>
  <c r="AC32" i="2"/>
  <c r="AD32" i="2"/>
  <c r="Y33" i="2"/>
  <c r="Z33" i="2"/>
  <c r="AA33" i="2"/>
  <c r="AF33" i="2" s="1"/>
  <c r="D33" i="2" s="1"/>
  <c r="AB33" i="2"/>
  <c r="AC33" i="2"/>
  <c r="AD33" i="2"/>
  <c r="Y34" i="2"/>
  <c r="Z34" i="2"/>
  <c r="AA34" i="2"/>
  <c r="AB34" i="2"/>
  <c r="AC34" i="2"/>
  <c r="AD34" i="2"/>
  <c r="AD5" i="2"/>
  <c r="AC5" i="2"/>
  <c r="AB5" i="2"/>
  <c r="AA5" i="2"/>
  <c r="Z5" i="2"/>
  <c r="Y5" i="2"/>
  <c r="AD14" i="2"/>
  <c r="AC14" i="2"/>
  <c r="AB14" i="2"/>
  <c r="AA14" i="2"/>
  <c r="Z14" i="2"/>
  <c r="Y14" i="2"/>
  <c r="AE34" i="2"/>
  <c r="AE33" i="2"/>
  <c r="AE32" i="2"/>
  <c r="AE31" i="2"/>
  <c r="AE28" i="2"/>
  <c r="AE20" i="2"/>
  <c r="AE23" i="2"/>
  <c r="AE19" i="2"/>
  <c r="AE21" i="2"/>
  <c r="D21" i="2" s="1"/>
  <c r="AE25" i="2"/>
  <c r="AE29" i="2"/>
  <c r="AE26" i="2"/>
  <c r="AE27" i="2"/>
  <c r="AE16" i="2"/>
  <c r="AE8" i="2"/>
  <c r="D8" i="2" s="1"/>
  <c r="AE17" i="2"/>
  <c r="AE30" i="2"/>
  <c r="D30" i="2" s="1"/>
  <c r="AE10" i="2"/>
  <c r="AE13" i="2"/>
  <c r="AE15" i="2"/>
  <c r="AE22" i="2"/>
  <c r="AE24" i="2"/>
  <c r="AE6" i="2"/>
  <c r="AE7" i="2"/>
  <c r="AE9" i="2"/>
  <c r="AE12" i="2"/>
  <c r="AE18" i="2"/>
  <c r="AE11" i="2"/>
  <c r="AE5" i="2"/>
  <c r="AE23" i="1"/>
  <c r="AE27" i="1"/>
  <c r="AE24" i="1"/>
  <c r="AE19" i="1"/>
  <c r="AE20" i="1"/>
  <c r="AE18" i="1"/>
  <c r="AE25" i="1"/>
  <c r="AE14" i="1"/>
  <c r="AE22" i="1"/>
  <c r="AE16" i="1"/>
  <c r="D16" i="1" s="1"/>
  <c r="AE15" i="1"/>
  <c r="D15" i="1" s="1"/>
  <c r="AE21" i="1"/>
  <c r="AE17" i="1"/>
  <c r="AE8" i="1"/>
  <c r="AE13" i="1"/>
  <c r="AE9" i="1"/>
  <c r="AE12" i="1"/>
  <c r="AE11" i="1"/>
  <c r="AE7" i="1"/>
  <c r="D7" i="1" s="1"/>
  <c r="AE6" i="1"/>
  <c r="AE5" i="1"/>
  <c r="AE14" i="2"/>
  <c r="D17" i="1" l="1"/>
  <c r="AF9" i="1"/>
  <c r="D9" i="1" s="1"/>
  <c r="AF14" i="1"/>
  <c r="D14" i="1" s="1"/>
  <c r="AF12" i="1"/>
  <c r="D12" i="1" s="1"/>
  <c r="AF6" i="1"/>
  <c r="D6" i="1" s="1"/>
  <c r="AF24" i="1"/>
  <c r="D24" i="1" s="1"/>
  <c r="AF21" i="1"/>
  <c r="D21" i="1" s="1"/>
  <c r="AF13" i="1"/>
  <c r="D13" i="1" s="1"/>
  <c r="AF5" i="1"/>
  <c r="D5" i="1" s="1"/>
  <c r="AF28" i="2"/>
  <c r="D28" i="2" s="1"/>
  <c r="AF12" i="2"/>
  <c r="D12" i="2" s="1"/>
  <c r="AF26" i="2"/>
  <c r="D26" i="2" s="1"/>
  <c r="AF17" i="2"/>
  <c r="D17" i="2" s="1"/>
  <c r="AF15" i="2"/>
  <c r="D15" i="2" s="1"/>
  <c r="D7" i="2"/>
  <c r="AF19" i="2"/>
  <c r="D19" i="2" s="1"/>
  <c r="AF9" i="2"/>
  <c r="D9" i="2" s="1"/>
  <c r="AF14" i="2"/>
  <c r="D14" i="2" s="1"/>
  <c r="AF34" i="2"/>
  <c r="D34" i="2" s="1"/>
  <c r="AF32" i="2"/>
  <c r="D32" i="2" s="1"/>
  <c r="AF20" i="2"/>
  <c r="D20" i="2" s="1"/>
  <c r="AF25" i="2"/>
  <c r="D25" i="2" s="1"/>
  <c r="D16" i="2"/>
  <c r="AF10" i="2"/>
  <c r="D10" i="2" s="1"/>
  <c r="AF23" i="2"/>
  <c r="D23" i="2" s="1"/>
  <c r="AF18" i="2"/>
  <c r="D18" i="2" s="1"/>
  <c r="AF5" i="2"/>
  <c r="D5" i="2" s="1"/>
  <c r="AF29" i="2"/>
  <c r="D29" i="2" s="1"/>
  <c r="AF27" i="2"/>
  <c r="D27" i="2" s="1"/>
  <c r="AF22" i="2"/>
  <c r="D22" i="2" s="1"/>
</calcChain>
</file>

<file path=xl/sharedStrings.xml><?xml version="1.0" encoding="utf-8"?>
<sst xmlns="http://schemas.openxmlformats.org/spreadsheetml/2006/main" count="240" uniqueCount="128">
  <si>
    <t>6 s</t>
  </si>
  <si>
    <t>Tas</t>
  </si>
  <si>
    <t>Nimi</t>
  </si>
  <si>
    <t>Seura</t>
  </si>
  <si>
    <t>Pisteet</t>
  </si>
  <si>
    <t>1. osa</t>
  </si>
  <si>
    <t>Pist</t>
  </si>
  <si>
    <t>2. osa</t>
  </si>
  <si>
    <t>3. osa</t>
  </si>
  <si>
    <t>4. osa</t>
  </si>
  <si>
    <t>5. osa</t>
  </si>
  <si>
    <t>6. osa</t>
  </si>
  <si>
    <t>Hylätyt</t>
  </si>
  <si>
    <t>1.</t>
  </si>
  <si>
    <t>2.</t>
  </si>
  <si>
    <t>RKM-Vantaa</t>
  </si>
  <si>
    <t>Jyrä</t>
  </si>
  <si>
    <t>Bay</t>
  </si>
  <si>
    <t>Eleven</t>
  </si>
  <si>
    <t>Argon</t>
  </si>
  <si>
    <t>GB</t>
  </si>
  <si>
    <t>TIKS</t>
  </si>
  <si>
    <t>VanKei</t>
  </si>
  <si>
    <t>SP</t>
  </si>
  <si>
    <t>Ailec</t>
  </si>
  <si>
    <t>Munsons BC</t>
  </si>
  <si>
    <t>Salmi Lauri</t>
  </si>
  <si>
    <t>Bc Story</t>
  </si>
  <si>
    <t>Eskolin Seppo</t>
  </si>
  <si>
    <t>Räme</t>
  </si>
  <si>
    <t>Leppänen Anton</t>
  </si>
  <si>
    <t>Saarinen Paavo</t>
  </si>
  <si>
    <t>Ylkänen Marko</t>
  </si>
  <si>
    <t>Pienkellomäki Jere</t>
  </si>
  <si>
    <t>Tonteri Juhani</t>
  </si>
  <si>
    <t>Johansson Sami</t>
  </si>
  <si>
    <t>Juutilainen Santtu</t>
  </si>
  <si>
    <t>Arima Erkki</t>
  </si>
  <si>
    <t>Wallin Lauri</t>
  </si>
  <si>
    <t>HIFK</t>
  </si>
  <si>
    <t>Forsström Markus</t>
  </si>
  <si>
    <t>Dik-35</t>
  </si>
  <si>
    <t>Laine Jussi</t>
  </si>
  <si>
    <t>Patteri</t>
  </si>
  <si>
    <t>Forsström Jan</t>
  </si>
  <si>
    <t>Mäyry Pekka</t>
  </si>
  <si>
    <t>Sinilaakso Jarmo</t>
  </si>
  <si>
    <t>Pirhonen Jarkko</t>
  </si>
  <si>
    <t>Hossi Olli</t>
  </si>
  <si>
    <t>Tornados</t>
  </si>
  <si>
    <t>Vilokkinen Nooa</t>
  </si>
  <si>
    <t>Johansson Pasi</t>
  </si>
  <si>
    <t>Salomaa Kaaron</t>
  </si>
  <si>
    <t>Peltonen Jukka</t>
  </si>
  <si>
    <t>Ekström Alf</t>
  </si>
  <si>
    <t>Kalaoja Ere</t>
  </si>
  <si>
    <t>Toivonen Toni</t>
  </si>
  <si>
    <t>Heino Mika</t>
  </si>
  <si>
    <t>GBF</t>
  </si>
  <si>
    <t>Kanerva Niko</t>
  </si>
  <si>
    <t>Boltsi-72</t>
  </si>
  <si>
    <t>Hiltunen Eliisa</t>
  </si>
  <si>
    <t>Rantala Esa</t>
  </si>
  <si>
    <t>OPS</t>
  </si>
  <si>
    <t>Saikkala Leevi</t>
  </si>
  <si>
    <t>Vallasvuo Mika</t>
  </si>
  <si>
    <t>Nicklen Kimmo</t>
  </si>
  <si>
    <t>Lönnroth Magnus</t>
  </si>
  <si>
    <t>Palviainen Pia</t>
  </si>
  <si>
    <t>Rapeli Jaana</t>
  </si>
  <si>
    <t>Tuppurainen Hannu</t>
  </si>
  <si>
    <t>Westerlund Joonas</t>
  </si>
  <si>
    <t>Lucky Strikers</t>
  </si>
  <si>
    <t>Leskinen Simo</t>
  </si>
  <si>
    <t>Pesonen Jukka</t>
  </si>
  <si>
    <t>Tixi Tour 2023-2024 B-C-D</t>
  </si>
  <si>
    <t>Tixi Tour 2023-2024 M-A</t>
  </si>
  <si>
    <t>Luostarinen Luukas</t>
  </si>
  <si>
    <t>Hartikainen Kari</t>
  </si>
  <si>
    <t>Kuutti Stefan</t>
  </si>
  <si>
    <t>Löfgren Jukka</t>
  </si>
  <si>
    <t>Saarinen Joni</t>
  </si>
  <si>
    <t>Ikonen Matti</t>
  </si>
  <si>
    <t>Laukkanen Risto</t>
  </si>
  <si>
    <t>Luostarinen Jari</t>
  </si>
  <si>
    <t>Peltonen Juha</t>
  </si>
  <si>
    <t>Pinke</t>
  </si>
  <si>
    <t>Saarinen Raimo</t>
  </si>
  <si>
    <t>Rautiainen Risto</t>
  </si>
  <si>
    <t>Löfgren Satu</t>
  </si>
  <si>
    <t>Ahjokannas Tuomas</t>
  </si>
  <si>
    <t>Kaipainen Jani</t>
  </si>
  <si>
    <t>Kinnunen Ari</t>
  </si>
  <si>
    <t>Gröndahl Björn</t>
  </si>
  <si>
    <t>Grönholm Hans</t>
  </si>
  <si>
    <t>Holappa Pirkko</t>
  </si>
  <si>
    <t>Korelin Kari</t>
  </si>
  <si>
    <t>Anttas Satu</t>
  </si>
  <si>
    <t>Leppänen Kirsi</t>
  </si>
  <si>
    <t>Saarnio Pekka</t>
  </si>
  <si>
    <t>Venäläinen Markku</t>
  </si>
  <si>
    <t>Rantanen Timo</t>
  </si>
  <si>
    <t>Tuus´ Jo</t>
  </si>
  <si>
    <t>Kuus Janek</t>
  </si>
  <si>
    <t>Nurminen Aki</t>
  </si>
  <si>
    <t>Lahti-Nuuttila Niilo</t>
  </si>
  <si>
    <t>Juutilainen Oskari</t>
  </si>
  <si>
    <t>Kallio Isto</t>
  </si>
  <si>
    <t>Vesanen Joel</t>
  </si>
  <si>
    <t>Konttila Asko</t>
  </si>
  <si>
    <t>Hovi Seppo</t>
  </si>
  <si>
    <t>Penttala Matti</t>
  </si>
  <si>
    <t>Partanen Juha</t>
  </si>
  <si>
    <t>Hirvelä Marko</t>
  </si>
  <si>
    <t>Heinonen Tuomo</t>
  </si>
  <si>
    <t>Anttas Jaana</t>
  </si>
  <si>
    <t>Vähä-Lummukka Kaija</t>
  </si>
  <si>
    <t>Salminen Jouko</t>
  </si>
  <si>
    <t>Valtonen Antonio</t>
  </si>
  <si>
    <t>Ylijoki Samu</t>
  </si>
  <si>
    <t>Häkkinen Jorma</t>
  </si>
  <si>
    <t>Hurri Timo</t>
  </si>
  <si>
    <t>Kärkkäinen Jukka</t>
  </si>
  <si>
    <t>Tenhola Pasi</t>
  </si>
  <si>
    <t>Pellikka Reijo</t>
  </si>
  <si>
    <t>Johansson Raimo</t>
  </si>
  <si>
    <t>Kisat</t>
  </si>
  <si>
    <t>Tilanne 6. osakilpailun jälkeen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</si>
</sst>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24"/>
  <sheetViews>
    <sheetView tabSelected="1" zoomScale="75" zoomScaleNormal="75" workbookViewId="0">
      <selection activeCell="B2" sqref="B2"/>
    </sheetView>
  </sheetViews>
  <sheetFormatPr defaultColWidth="9.1796875" defaultRowHeight="23.5" x14ac:dyDescent="0.55000000000000004"/>
  <cols>
    <col min="1" max="1" width="4.54296875" style="1" customWidth="1"/>
    <col min="2" max="2" width="23.6328125" style="1" customWidth="1"/>
    <col min="3" max="3" width="12" style="1" customWidth="1"/>
    <col min="4" max="4" width="11.453125" style="3" customWidth="1"/>
    <col min="5" max="5" width="6.54296875" style="2" customWidth="1"/>
    <col min="6" max="6" width="5.54296875" style="2" customWidth="1"/>
    <col min="7" max="8" width="4.54296875" style="2" customWidth="1"/>
    <col min="9" max="9" width="5.54296875" style="2" customWidth="1"/>
    <col min="10" max="11" width="4.54296875" style="2" customWidth="1"/>
    <col min="12" max="12" width="5.54296875" style="1" customWidth="1"/>
    <col min="13" max="14" width="4.54296875" style="1" customWidth="1"/>
    <col min="15" max="15" width="6.54296875" style="2" customWidth="1"/>
    <col min="16" max="17" width="4.54296875" style="2" customWidth="1"/>
    <col min="18" max="18" width="7.36328125" style="1" customWidth="1"/>
    <col min="19" max="20" width="4.54296875" style="2" customWidth="1"/>
    <col min="21" max="21" width="5.54296875" style="1" customWidth="1"/>
    <col min="22" max="22" width="4.54296875" style="1" customWidth="1"/>
    <col min="23" max="23" width="5.7265625" style="1" customWidth="1"/>
    <col min="24" max="24" width="4.54296875" style="1" customWidth="1"/>
    <col min="25" max="29" width="3.26953125" style="1" bestFit="1" customWidth="1"/>
    <col min="30" max="30" width="5.453125" style="1" bestFit="1" customWidth="1"/>
    <col min="31" max="31" width="7.36328125" style="2" bestFit="1" customWidth="1"/>
    <col min="32" max="32" width="3.26953125" style="2" bestFit="1" customWidth="1"/>
    <col min="33" max="16384" width="9.1796875" style="1"/>
  </cols>
  <sheetData>
    <row r="1" spans="1:32" ht="20.25" customHeight="1" x14ac:dyDescent="0.35">
      <c r="A1" s="10"/>
      <c r="B1" s="15" t="s">
        <v>76</v>
      </c>
      <c r="C1" s="4"/>
      <c r="D1" s="11"/>
      <c r="E1" s="11"/>
      <c r="F1" s="12"/>
      <c r="G1" s="12"/>
      <c r="H1" s="12"/>
      <c r="I1" s="12"/>
      <c r="J1" s="12"/>
      <c r="K1" s="12"/>
      <c r="L1" s="10"/>
      <c r="M1" s="10"/>
      <c r="N1" s="10"/>
      <c r="O1" s="12"/>
      <c r="P1" s="12"/>
      <c r="Q1" s="12"/>
      <c r="R1" s="10"/>
      <c r="S1" s="12"/>
      <c r="T1" s="1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2"/>
      <c r="AF1" s="12"/>
    </row>
    <row r="2" spans="1:32" ht="20.25" customHeight="1" x14ac:dyDescent="0.35">
      <c r="A2" s="10"/>
      <c r="B2" s="15" t="s">
        <v>127</v>
      </c>
      <c r="C2" s="10"/>
      <c r="D2" s="11"/>
      <c r="E2" s="12"/>
      <c r="F2" s="12"/>
      <c r="G2" s="12"/>
      <c r="H2" s="12"/>
      <c r="I2" s="12"/>
      <c r="J2" s="12"/>
      <c r="K2" s="12"/>
      <c r="L2" s="10"/>
      <c r="M2" s="10"/>
      <c r="N2" s="10"/>
      <c r="O2" s="12"/>
      <c r="P2" s="12"/>
      <c r="Q2" s="12"/>
      <c r="R2" s="10"/>
      <c r="S2" s="12"/>
      <c r="T2" s="1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2"/>
      <c r="AF2" s="12"/>
    </row>
    <row r="3" spans="1:32" ht="20.25" customHeight="1" x14ac:dyDescent="0.35">
      <c r="A3" s="10"/>
      <c r="B3" s="10"/>
      <c r="C3" s="10"/>
      <c r="D3" s="11"/>
      <c r="E3" s="12"/>
      <c r="F3" s="17" t="s">
        <v>5</v>
      </c>
      <c r="G3" s="17"/>
      <c r="H3" s="17"/>
      <c r="I3" s="17" t="s">
        <v>7</v>
      </c>
      <c r="J3" s="17"/>
      <c r="K3" s="17"/>
      <c r="L3" s="17" t="s">
        <v>8</v>
      </c>
      <c r="M3" s="17"/>
      <c r="N3" s="17"/>
      <c r="O3" s="17" t="s">
        <v>9</v>
      </c>
      <c r="P3" s="17"/>
      <c r="Q3" s="17"/>
      <c r="R3" s="17" t="s">
        <v>10</v>
      </c>
      <c r="S3" s="17"/>
      <c r="T3" s="17"/>
      <c r="U3" s="17" t="s">
        <v>11</v>
      </c>
      <c r="V3" s="17"/>
      <c r="W3" s="17"/>
      <c r="X3" s="12"/>
      <c r="Y3" s="12"/>
      <c r="Z3" s="12"/>
      <c r="AA3" s="12"/>
      <c r="AB3" s="12"/>
      <c r="AC3" s="12"/>
      <c r="AD3" s="10"/>
      <c r="AE3" s="11" t="s">
        <v>12</v>
      </c>
      <c r="AF3" s="12"/>
    </row>
    <row r="4" spans="1:32" customFormat="1" ht="20.25" customHeight="1" x14ac:dyDescent="0.35">
      <c r="B4" t="s">
        <v>2</v>
      </c>
      <c r="C4" t="s">
        <v>3</v>
      </c>
      <c r="D4" s="9" t="s">
        <v>4</v>
      </c>
      <c r="E4" s="5" t="s">
        <v>126</v>
      </c>
      <c r="F4" s="5" t="s">
        <v>0</v>
      </c>
      <c r="G4" s="5" t="s">
        <v>1</v>
      </c>
      <c r="H4" s="9" t="s">
        <v>6</v>
      </c>
      <c r="I4" s="5" t="s">
        <v>0</v>
      </c>
      <c r="J4" s="5" t="s">
        <v>1</v>
      </c>
      <c r="K4" s="9" t="s">
        <v>6</v>
      </c>
      <c r="L4" s="5" t="s">
        <v>0</v>
      </c>
      <c r="M4" s="5" t="s">
        <v>1</v>
      </c>
      <c r="N4" s="9" t="s">
        <v>6</v>
      </c>
      <c r="O4" s="5" t="s">
        <v>0</v>
      </c>
      <c r="P4" s="5" t="s">
        <v>1</v>
      </c>
      <c r="Q4" s="5" t="s">
        <v>6</v>
      </c>
      <c r="R4" s="5" t="s">
        <v>0</v>
      </c>
      <c r="S4" s="5" t="s">
        <v>1</v>
      </c>
      <c r="T4" s="5" t="s">
        <v>6</v>
      </c>
      <c r="U4" s="5" t="s">
        <v>0</v>
      </c>
      <c r="V4" s="5" t="s">
        <v>1</v>
      </c>
      <c r="W4" s="5" t="s">
        <v>6</v>
      </c>
      <c r="X4" s="5"/>
      <c r="Y4" s="5"/>
      <c r="Z4" s="5"/>
      <c r="AA4" s="5"/>
      <c r="AB4" s="5"/>
      <c r="AC4" s="5"/>
      <c r="AE4" s="5" t="s">
        <v>13</v>
      </c>
      <c r="AF4" s="5" t="s">
        <v>14</v>
      </c>
    </row>
    <row r="5" spans="1:32" customFormat="1" ht="20.25" customHeight="1" x14ac:dyDescent="0.35">
      <c r="A5">
        <v>1</v>
      </c>
      <c r="B5" t="s">
        <v>28</v>
      </c>
      <c r="C5" t="s">
        <v>29</v>
      </c>
      <c r="D5" s="9">
        <f>H5+K5+N5+Q5+T5+W5-AE5-AF5</f>
        <v>105.5</v>
      </c>
      <c r="E5" s="5">
        <v>6</v>
      </c>
      <c r="F5">
        <v>1533</v>
      </c>
      <c r="G5">
        <v>0</v>
      </c>
      <c r="H5" s="9">
        <v>24</v>
      </c>
      <c r="I5" s="5">
        <v>1306</v>
      </c>
      <c r="J5" s="5">
        <v>0</v>
      </c>
      <c r="K5" s="9">
        <v>7</v>
      </c>
      <c r="L5" s="5">
        <v>1448</v>
      </c>
      <c r="M5" s="5">
        <v>0</v>
      </c>
      <c r="N5" s="9">
        <v>25</v>
      </c>
      <c r="O5" s="5">
        <v>1400</v>
      </c>
      <c r="P5" s="5">
        <v>0</v>
      </c>
      <c r="Q5" s="9">
        <v>22</v>
      </c>
      <c r="R5" s="5">
        <v>1340</v>
      </c>
      <c r="S5" s="5">
        <v>0</v>
      </c>
      <c r="T5" s="9">
        <v>8</v>
      </c>
      <c r="U5" s="5">
        <v>1317</v>
      </c>
      <c r="V5" s="5">
        <v>0</v>
      </c>
      <c r="W5" s="19">
        <v>34.5</v>
      </c>
      <c r="X5" s="5"/>
      <c r="Y5">
        <f>H5</f>
        <v>24</v>
      </c>
      <c r="Z5">
        <f>K5</f>
        <v>7</v>
      </c>
      <c r="AA5">
        <f>N5</f>
        <v>25</v>
      </c>
      <c r="AB5">
        <f>Q5</f>
        <v>22</v>
      </c>
      <c r="AC5">
        <f>T5</f>
        <v>8</v>
      </c>
      <c r="AD5">
        <f>W5</f>
        <v>34.5</v>
      </c>
      <c r="AE5" s="5">
        <f>MIN(H5,K5,N5,Q5,T5)</f>
        <v>7</v>
      </c>
      <c r="AF5" s="5">
        <f>SMALL(Y5:AD5,2)</f>
        <v>8</v>
      </c>
    </row>
    <row r="6" spans="1:32" customFormat="1" ht="20.25" customHeight="1" x14ac:dyDescent="0.35">
      <c r="A6">
        <v>2</v>
      </c>
      <c r="B6" t="s">
        <v>36</v>
      </c>
      <c r="C6" t="s">
        <v>27</v>
      </c>
      <c r="D6" s="9">
        <f>H6+K6+N6+Q6+T6+W6-AE6-AF6</f>
        <v>95</v>
      </c>
      <c r="E6" s="5">
        <v>6</v>
      </c>
      <c r="F6">
        <v>1426</v>
      </c>
      <c r="G6">
        <v>0</v>
      </c>
      <c r="H6" s="9">
        <v>17</v>
      </c>
      <c r="I6" s="5">
        <v>1406</v>
      </c>
      <c r="J6" s="5">
        <v>0</v>
      </c>
      <c r="K6" s="9">
        <v>17</v>
      </c>
      <c r="L6" s="5">
        <v>1325</v>
      </c>
      <c r="M6" s="5">
        <v>0</v>
      </c>
      <c r="N6" s="9">
        <v>19</v>
      </c>
      <c r="O6" s="5">
        <v>1558</v>
      </c>
      <c r="P6" s="5">
        <v>0</v>
      </c>
      <c r="Q6" s="9">
        <v>25</v>
      </c>
      <c r="R6" s="5">
        <v>1470</v>
      </c>
      <c r="S6" s="5">
        <v>0</v>
      </c>
      <c r="T6" s="9">
        <v>24</v>
      </c>
      <c r="U6" s="5">
        <v>1286</v>
      </c>
      <c r="V6" s="5">
        <v>0</v>
      </c>
      <c r="W6" s="19">
        <v>27</v>
      </c>
      <c r="Y6">
        <f>H6</f>
        <v>17</v>
      </c>
      <c r="Z6">
        <f>K6</f>
        <v>17</v>
      </c>
      <c r="AA6">
        <f>N6</f>
        <v>19</v>
      </c>
      <c r="AB6">
        <f>Q6</f>
        <v>25</v>
      </c>
      <c r="AC6">
        <f>T6</f>
        <v>24</v>
      </c>
      <c r="AD6">
        <f>W6</f>
        <v>27</v>
      </c>
      <c r="AE6" s="5">
        <f>MIN(H6,K6,N6,Q6,T6)</f>
        <v>17</v>
      </c>
      <c r="AF6" s="5">
        <f>SMALL(Y6:AD6,2)</f>
        <v>17</v>
      </c>
    </row>
    <row r="7" spans="1:32" customFormat="1" ht="20.25" customHeight="1" x14ac:dyDescent="0.35">
      <c r="A7">
        <v>3</v>
      </c>
      <c r="B7" t="s">
        <v>32</v>
      </c>
      <c r="C7" t="s">
        <v>15</v>
      </c>
      <c r="D7" s="9">
        <f>H7+K7+N7+Q7+T7+W7-AE7-AF7</f>
        <v>94</v>
      </c>
      <c r="E7" s="5">
        <v>6</v>
      </c>
      <c r="F7">
        <v>1455</v>
      </c>
      <c r="G7">
        <v>0</v>
      </c>
      <c r="H7" s="9">
        <v>21</v>
      </c>
      <c r="I7" s="5">
        <v>1393</v>
      </c>
      <c r="J7" s="5">
        <v>12</v>
      </c>
      <c r="K7" s="9">
        <v>15</v>
      </c>
      <c r="L7" s="5">
        <v>1365</v>
      </c>
      <c r="M7" s="5">
        <v>6</v>
      </c>
      <c r="N7" s="9">
        <v>21</v>
      </c>
      <c r="O7" s="5">
        <v>1385</v>
      </c>
      <c r="P7" s="5">
        <v>0</v>
      </c>
      <c r="Q7" s="9">
        <v>19</v>
      </c>
      <c r="R7" s="5">
        <v>1412</v>
      </c>
      <c r="S7" s="5">
        <v>0</v>
      </c>
      <c r="T7" s="9">
        <v>17</v>
      </c>
      <c r="U7" s="5">
        <v>1307</v>
      </c>
      <c r="V7" s="5">
        <v>0</v>
      </c>
      <c r="W7" s="19">
        <v>33</v>
      </c>
      <c r="Y7">
        <f>H7</f>
        <v>21</v>
      </c>
      <c r="Z7">
        <f>K7</f>
        <v>15</v>
      </c>
      <c r="AA7">
        <f>N7</f>
        <v>21</v>
      </c>
      <c r="AB7">
        <f>Q7</f>
        <v>19</v>
      </c>
      <c r="AC7">
        <f>T7</f>
        <v>17</v>
      </c>
      <c r="AD7">
        <f>W7</f>
        <v>33</v>
      </c>
      <c r="AE7" s="5">
        <f>MIN(H7,K7,N7,Q7,T7)</f>
        <v>15</v>
      </c>
      <c r="AF7" s="5">
        <f>SMALL(Y7:AD7,2)</f>
        <v>17</v>
      </c>
    </row>
    <row r="8" spans="1:32" customFormat="1" ht="20.25" customHeight="1" x14ac:dyDescent="0.35">
      <c r="A8">
        <v>4</v>
      </c>
      <c r="B8" t="s">
        <v>47</v>
      </c>
      <c r="C8" t="s">
        <v>27</v>
      </c>
      <c r="D8" s="9">
        <f>H8+K8+N8+Q8+T8+W8-AE8-AF8</f>
        <v>92.5</v>
      </c>
      <c r="E8" s="5">
        <v>6</v>
      </c>
      <c r="F8">
        <v>1358</v>
      </c>
      <c r="G8">
        <v>0</v>
      </c>
      <c r="H8" s="9">
        <v>9</v>
      </c>
      <c r="I8" s="5">
        <v>1353</v>
      </c>
      <c r="J8" s="5">
        <v>6</v>
      </c>
      <c r="K8" s="9">
        <v>10</v>
      </c>
      <c r="L8" s="5">
        <v>1316</v>
      </c>
      <c r="M8" s="5">
        <v>6</v>
      </c>
      <c r="N8" s="9">
        <v>18</v>
      </c>
      <c r="O8" s="5">
        <v>1445</v>
      </c>
      <c r="P8" s="5">
        <v>0</v>
      </c>
      <c r="Q8" s="9">
        <v>24</v>
      </c>
      <c r="R8" s="5">
        <v>1456</v>
      </c>
      <c r="S8" s="5">
        <v>24</v>
      </c>
      <c r="T8" s="9">
        <v>22</v>
      </c>
      <c r="U8" s="5">
        <v>1293</v>
      </c>
      <c r="V8" s="5">
        <v>0</v>
      </c>
      <c r="W8" s="19">
        <v>28.5</v>
      </c>
      <c r="Y8">
        <f>H8</f>
        <v>9</v>
      </c>
      <c r="Z8">
        <f>K8</f>
        <v>10</v>
      </c>
      <c r="AA8">
        <f>N8</f>
        <v>18</v>
      </c>
      <c r="AB8">
        <f>Q8</f>
        <v>24</v>
      </c>
      <c r="AC8">
        <f>T8</f>
        <v>22</v>
      </c>
      <c r="AD8">
        <f>W8</f>
        <v>28.5</v>
      </c>
      <c r="AE8" s="5">
        <f>MIN(H8,K8,N8,Q8,T8)</f>
        <v>9</v>
      </c>
      <c r="AF8" s="5">
        <f>SMALL(Y8:AD8,2)</f>
        <v>10</v>
      </c>
    </row>
    <row r="9" spans="1:32" customFormat="1" ht="20.25" customHeight="1" x14ac:dyDescent="0.35">
      <c r="A9">
        <v>5</v>
      </c>
      <c r="B9" t="s">
        <v>46</v>
      </c>
      <c r="C9" t="s">
        <v>27</v>
      </c>
      <c r="D9" s="9">
        <f>H9+K9+N9+Q9+T9+W9-AE9-AF9</f>
        <v>89.5</v>
      </c>
      <c r="E9" s="5">
        <v>6</v>
      </c>
      <c r="F9">
        <v>1379</v>
      </c>
      <c r="G9">
        <v>0</v>
      </c>
      <c r="H9" s="9">
        <v>10</v>
      </c>
      <c r="I9" s="5">
        <v>1531</v>
      </c>
      <c r="J9" s="5">
        <v>0</v>
      </c>
      <c r="K9" s="9">
        <v>25</v>
      </c>
      <c r="L9" s="5">
        <v>1338</v>
      </c>
      <c r="M9" s="5">
        <v>0</v>
      </c>
      <c r="N9" s="9">
        <v>20</v>
      </c>
      <c r="O9" s="5">
        <v>1372</v>
      </c>
      <c r="P9" s="5">
        <v>0</v>
      </c>
      <c r="Q9" s="9">
        <v>12</v>
      </c>
      <c r="R9" s="5">
        <v>1478</v>
      </c>
      <c r="S9" s="5">
        <v>0</v>
      </c>
      <c r="T9" s="9">
        <v>25</v>
      </c>
      <c r="U9" s="5">
        <v>1241</v>
      </c>
      <c r="V9" s="5">
        <v>0</v>
      </c>
      <c r="W9" s="19">
        <v>19.5</v>
      </c>
      <c r="Y9">
        <f>H9</f>
        <v>10</v>
      </c>
      <c r="Z9">
        <f>K9</f>
        <v>25</v>
      </c>
      <c r="AA9">
        <f>N9</f>
        <v>20</v>
      </c>
      <c r="AB9">
        <f>Q9</f>
        <v>12</v>
      </c>
      <c r="AC9">
        <f>T9</f>
        <v>25</v>
      </c>
      <c r="AD9">
        <f>W9</f>
        <v>19.5</v>
      </c>
      <c r="AE9" s="5">
        <f>MIN(H9,K9,N9,Q9,T9)</f>
        <v>10</v>
      </c>
      <c r="AF9" s="5">
        <f>SMALL(Y9:AD9,2)</f>
        <v>12</v>
      </c>
    </row>
    <row r="10" spans="1:32" customFormat="1" ht="20.25" customHeight="1" x14ac:dyDescent="0.35">
      <c r="A10">
        <v>6</v>
      </c>
      <c r="B10" t="s">
        <v>34</v>
      </c>
      <c r="C10" t="s">
        <v>17</v>
      </c>
      <c r="D10" s="9">
        <f>H10+K10+N10+Q10+T10+W10-AE10-AF10</f>
        <v>86.5</v>
      </c>
      <c r="E10" s="5">
        <v>4</v>
      </c>
      <c r="F10">
        <v>1434</v>
      </c>
      <c r="G10">
        <v>0</v>
      </c>
      <c r="H10" s="9">
        <v>19</v>
      </c>
      <c r="I10" s="5"/>
      <c r="J10" s="5"/>
      <c r="K10" s="9">
        <v>0</v>
      </c>
      <c r="N10" s="9">
        <v>0</v>
      </c>
      <c r="O10" s="5">
        <v>1378</v>
      </c>
      <c r="P10" s="5">
        <v>0</v>
      </c>
      <c r="Q10" s="9">
        <v>16</v>
      </c>
      <c r="R10">
        <v>1367</v>
      </c>
      <c r="S10" s="5">
        <v>0</v>
      </c>
      <c r="T10" s="9">
        <v>14</v>
      </c>
      <c r="U10" s="5">
        <v>1343</v>
      </c>
      <c r="V10" s="5">
        <v>0</v>
      </c>
      <c r="W10" s="19">
        <v>37.5</v>
      </c>
      <c r="X10" s="5"/>
      <c r="Y10">
        <f>H10</f>
        <v>19</v>
      </c>
      <c r="Z10">
        <f>K10</f>
        <v>0</v>
      </c>
      <c r="AA10">
        <f>N10</f>
        <v>0</v>
      </c>
      <c r="AB10">
        <f>Q10</f>
        <v>16</v>
      </c>
      <c r="AC10">
        <f>T10</f>
        <v>14</v>
      </c>
      <c r="AD10">
        <f>W10</f>
        <v>37.5</v>
      </c>
      <c r="AE10" s="5">
        <v>0</v>
      </c>
      <c r="AF10" s="5">
        <v>0</v>
      </c>
    </row>
    <row r="11" spans="1:32" customFormat="1" ht="20.25" customHeight="1" x14ac:dyDescent="0.35">
      <c r="A11">
        <v>7</v>
      </c>
      <c r="B11" t="s">
        <v>35</v>
      </c>
      <c r="C11" t="s">
        <v>18</v>
      </c>
      <c r="D11" s="9">
        <f>H11+K11+N11+Q11+T11+W11-AE11-AF11</f>
        <v>84.5</v>
      </c>
      <c r="E11" s="5">
        <v>6</v>
      </c>
      <c r="F11">
        <v>1427</v>
      </c>
      <c r="G11">
        <v>0</v>
      </c>
      <c r="H11" s="9">
        <v>18</v>
      </c>
      <c r="I11" s="5">
        <v>1412</v>
      </c>
      <c r="J11" s="5">
        <v>0</v>
      </c>
      <c r="K11" s="9">
        <v>18</v>
      </c>
      <c r="L11" s="5">
        <v>1299</v>
      </c>
      <c r="M11" s="5">
        <v>0</v>
      </c>
      <c r="N11" s="9">
        <v>16</v>
      </c>
      <c r="O11" s="5">
        <v>1421</v>
      </c>
      <c r="P11" s="5">
        <v>0</v>
      </c>
      <c r="Q11" s="9">
        <v>23</v>
      </c>
      <c r="R11" s="5">
        <v>1359</v>
      </c>
      <c r="S11" s="5">
        <v>0</v>
      </c>
      <c r="T11" s="9">
        <v>13</v>
      </c>
      <c r="U11" s="5">
        <v>1284</v>
      </c>
      <c r="V11" s="5">
        <v>0</v>
      </c>
      <c r="W11" s="19">
        <v>25.5</v>
      </c>
      <c r="Y11">
        <f>H11</f>
        <v>18</v>
      </c>
      <c r="Z11">
        <f>K11</f>
        <v>18</v>
      </c>
      <c r="AA11">
        <f>N11</f>
        <v>16</v>
      </c>
      <c r="AB11">
        <f>Q11</f>
        <v>23</v>
      </c>
      <c r="AC11">
        <f>T11</f>
        <v>13</v>
      </c>
      <c r="AD11">
        <f>W11</f>
        <v>25.5</v>
      </c>
      <c r="AE11" s="5">
        <f>MIN(H11,K11,N11,Q11,T11)</f>
        <v>13</v>
      </c>
      <c r="AF11" s="5">
        <f>SMALL(Y11:AD11,2)</f>
        <v>16</v>
      </c>
    </row>
    <row r="12" spans="1:32" customFormat="1" ht="20.25" customHeight="1" x14ac:dyDescent="0.35">
      <c r="A12">
        <v>8</v>
      </c>
      <c r="B12" t="s">
        <v>33</v>
      </c>
      <c r="C12" t="s">
        <v>27</v>
      </c>
      <c r="D12" s="9">
        <f>H12+K12+N12+Q12+T12+W12-AE12-AF12</f>
        <v>84</v>
      </c>
      <c r="E12" s="5">
        <v>6</v>
      </c>
      <c r="F12">
        <v>1442</v>
      </c>
      <c r="G12">
        <v>48</v>
      </c>
      <c r="H12" s="9">
        <v>20</v>
      </c>
      <c r="I12" s="5">
        <v>1420</v>
      </c>
      <c r="J12" s="5">
        <v>42</v>
      </c>
      <c r="K12" s="9">
        <v>20</v>
      </c>
      <c r="L12" s="5">
        <v>1374</v>
      </c>
      <c r="M12" s="5">
        <v>66</v>
      </c>
      <c r="N12" s="9">
        <v>23</v>
      </c>
      <c r="O12" s="5">
        <v>1326</v>
      </c>
      <c r="P12" s="5">
        <v>66</v>
      </c>
      <c r="Q12" s="9">
        <v>6</v>
      </c>
      <c r="R12" s="5">
        <v>1419</v>
      </c>
      <c r="S12" s="5">
        <v>48</v>
      </c>
      <c r="T12" s="9">
        <v>18</v>
      </c>
      <c r="U12" s="5">
        <v>1213</v>
      </c>
      <c r="V12" s="5">
        <v>60</v>
      </c>
      <c r="W12" s="19">
        <v>21</v>
      </c>
      <c r="Y12">
        <f>H12</f>
        <v>20</v>
      </c>
      <c r="Z12">
        <f>K12</f>
        <v>20</v>
      </c>
      <c r="AA12">
        <f>N12</f>
        <v>23</v>
      </c>
      <c r="AB12">
        <f>Q12</f>
        <v>6</v>
      </c>
      <c r="AC12">
        <f>T12</f>
        <v>18</v>
      </c>
      <c r="AD12">
        <f>W12</f>
        <v>21</v>
      </c>
      <c r="AE12" s="5">
        <f>MIN(H12,K12,N12,Q12,T12)</f>
        <v>6</v>
      </c>
      <c r="AF12" s="5">
        <f>SMALL(Y12:AD12,2)</f>
        <v>18</v>
      </c>
    </row>
    <row r="13" spans="1:32" customFormat="1" ht="20.25" customHeight="1" x14ac:dyDescent="0.35">
      <c r="A13">
        <v>9</v>
      </c>
      <c r="B13" t="s">
        <v>31</v>
      </c>
      <c r="C13" t="s">
        <v>27</v>
      </c>
      <c r="D13" s="9">
        <f>H13+K13+N13+Q13+T13+W13-AE13-AF13</f>
        <v>80.5</v>
      </c>
      <c r="E13" s="5">
        <v>6</v>
      </c>
      <c r="F13">
        <v>1459</v>
      </c>
      <c r="G13">
        <v>6</v>
      </c>
      <c r="H13" s="9">
        <v>22</v>
      </c>
      <c r="I13" s="5">
        <v>1206</v>
      </c>
      <c r="J13" s="5">
        <v>0</v>
      </c>
      <c r="K13" s="9">
        <v>0</v>
      </c>
      <c r="L13" s="5">
        <v>1371</v>
      </c>
      <c r="M13" s="5">
        <v>6</v>
      </c>
      <c r="N13" s="9">
        <v>22</v>
      </c>
      <c r="O13" s="5">
        <v>1391</v>
      </c>
      <c r="P13" s="5">
        <v>6</v>
      </c>
      <c r="Q13" s="9">
        <v>20</v>
      </c>
      <c r="R13" s="5">
        <v>1341</v>
      </c>
      <c r="S13" s="5">
        <v>0</v>
      </c>
      <c r="T13" s="9">
        <v>9</v>
      </c>
      <c r="U13" s="5">
        <v>1203</v>
      </c>
      <c r="V13" s="5">
        <v>6</v>
      </c>
      <c r="W13" s="19">
        <v>16.5</v>
      </c>
      <c r="Y13">
        <f>H13</f>
        <v>22</v>
      </c>
      <c r="Z13">
        <f>K13</f>
        <v>0</v>
      </c>
      <c r="AA13">
        <f>N13</f>
        <v>22</v>
      </c>
      <c r="AB13">
        <f>Q13</f>
        <v>20</v>
      </c>
      <c r="AC13">
        <f>T13</f>
        <v>9</v>
      </c>
      <c r="AD13">
        <f>W13</f>
        <v>16.5</v>
      </c>
      <c r="AE13" s="5">
        <f>MIN(H13,K13,N13,Q13,T13)</f>
        <v>0</v>
      </c>
      <c r="AF13" s="5">
        <f>SMALL(Y13:AD13,2)</f>
        <v>9</v>
      </c>
    </row>
    <row r="14" spans="1:32" customFormat="1" ht="20.25" customHeight="1" x14ac:dyDescent="0.35">
      <c r="A14">
        <v>10</v>
      </c>
      <c r="B14" t="s">
        <v>56</v>
      </c>
      <c r="C14" t="s">
        <v>43</v>
      </c>
      <c r="D14" s="9">
        <f>H14+K14+N14+Q14+T14+W14-AE14-AF14</f>
        <v>80</v>
      </c>
      <c r="E14" s="5">
        <v>6</v>
      </c>
      <c r="F14">
        <v>1323</v>
      </c>
      <c r="G14">
        <v>12</v>
      </c>
      <c r="H14" s="9">
        <v>1</v>
      </c>
      <c r="I14" s="5">
        <v>1481</v>
      </c>
      <c r="J14" s="5">
        <v>18</v>
      </c>
      <c r="K14" s="9">
        <v>23</v>
      </c>
      <c r="L14" s="5">
        <v>1253</v>
      </c>
      <c r="M14" s="5">
        <v>0</v>
      </c>
      <c r="N14" s="9">
        <v>7</v>
      </c>
      <c r="O14" s="5">
        <v>1332</v>
      </c>
      <c r="P14" s="5">
        <v>0</v>
      </c>
      <c r="Q14" s="9">
        <v>7</v>
      </c>
      <c r="R14" s="5">
        <v>1432</v>
      </c>
      <c r="S14" s="5">
        <v>0</v>
      </c>
      <c r="T14" s="9">
        <v>20</v>
      </c>
      <c r="U14" s="5">
        <v>1301</v>
      </c>
      <c r="V14" s="5">
        <v>0</v>
      </c>
      <c r="W14" s="19">
        <v>30</v>
      </c>
      <c r="X14" s="5"/>
      <c r="Y14">
        <f>H14</f>
        <v>1</v>
      </c>
      <c r="Z14">
        <f>K14</f>
        <v>23</v>
      </c>
      <c r="AA14">
        <f>N14</f>
        <v>7</v>
      </c>
      <c r="AB14">
        <f>Q14</f>
        <v>7</v>
      </c>
      <c r="AC14">
        <f>T14</f>
        <v>20</v>
      </c>
      <c r="AD14">
        <f>W14</f>
        <v>30</v>
      </c>
      <c r="AE14" s="5">
        <f>MIN(H14,K14,N14,Q14,T14)</f>
        <v>1</v>
      </c>
      <c r="AF14" s="5">
        <f>SMALL(Y14:AD14,2)</f>
        <v>7</v>
      </c>
    </row>
    <row r="15" spans="1:32" customFormat="1" ht="20.25" customHeight="1" x14ac:dyDescent="0.35">
      <c r="A15">
        <v>11</v>
      </c>
      <c r="B15" t="s">
        <v>37</v>
      </c>
      <c r="C15" t="s">
        <v>18</v>
      </c>
      <c r="D15" s="9">
        <f>H15+K15+N15+Q15+T15+W15-AE15-AF15</f>
        <v>79</v>
      </c>
      <c r="E15" s="5">
        <v>6</v>
      </c>
      <c r="F15">
        <v>1409</v>
      </c>
      <c r="G15">
        <v>36</v>
      </c>
      <c r="H15" s="9">
        <v>16</v>
      </c>
      <c r="I15" s="5">
        <v>1330</v>
      </c>
      <c r="J15" s="5">
        <v>48</v>
      </c>
      <c r="K15" s="9">
        <v>9</v>
      </c>
      <c r="L15" s="5">
        <v>1313</v>
      </c>
      <c r="M15" s="5">
        <v>42</v>
      </c>
      <c r="N15" s="9">
        <v>17</v>
      </c>
      <c r="O15" s="5">
        <v>1347</v>
      </c>
      <c r="P15" s="5">
        <v>42</v>
      </c>
      <c r="Q15" s="9">
        <v>9</v>
      </c>
      <c r="R15" s="5">
        <v>1342</v>
      </c>
      <c r="S15" s="5">
        <v>36</v>
      </c>
      <c r="T15" s="9">
        <v>10</v>
      </c>
      <c r="U15" s="5">
        <v>1334</v>
      </c>
      <c r="V15" s="5">
        <v>60</v>
      </c>
      <c r="W15" s="19">
        <v>36</v>
      </c>
      <c r="Y15">
        <f>H15</f>
        <v>16</v>
      </c>
      <c r="Z15">
        <f>K15</f>
        <v>9</v>
      </c>
      <c r="AA15">
        <f>N15</f>
        <v>17</v>
      </c>
      <c r="AB15">
        <f>Q15</f>
        <v>9</v>
      </c>
      <c r="AC15">
        <f>T15</f>
        <v>10</v>
      </c>
      <c r="AD15">
        <f>W15</f>
        <v>36</v>
      </c>
      <c r="AE15" s="5">
        <f>MIN(H15,K15,N15,Q15,T15)</f>
        <v>9</v>
      </c>
      <c r="AF15" s="5">
        <f>SMALL(Y15:AD15,2)</f>
        <v>9</v>
      </c>
    </row>
    <row r="16" spans="1:32" customFormat="1" ht="20.25" customHeight="1" x14ac:dyDescent="0.35">
      <c r="A16">
        <v>12</v>
      </c>
      <c r="B16" t="s">
        <v>55</v>
      </c>
      <c r="C16" t="s">
        <v>27</v>
      </c>
      <c r="D16" s="9">
        <f>H16+K16+N16+Q16+T16+W16-AE16-AF16</f>
        <v>75</v>
      </c>
      <c r="E16" s="5">
        <v>6</v>
      </c>
      <c r="F16">
        <v>1324</v>
      </c>
      <c r="G16">
        <v>0</v>
      </c>
      <c r="H16" s="9">
        <v>2</v>
      </c>
      <c r="I16" s="5">
        <v>1401</v>
      </c>
      <c r="J16" s="5">
        <v>18</v>
      </c>
      <c r="K16" s="9">
        <v>16</v>
      </c>
      <c r="L16" s="5">
        <v>1382</v>
      </c>
      <c r="M16" s="5">
        <v>18</v>
      </c>
      <c r="N16" s="9">
        <v>24</v>
      </c>
      <c r="O16" s="5">
        <v>1249</v>
      </c>
      <c r="P16" s="5">
        <v>18</v>
      </c>
      <c r="Q16" s="9">
        <v>4</v>
      </c>
      <c r="R16" s="5">
        <v>1346</v>
      </c>
      <c r="S16" s="5">
        <v>24</v>
      </c>
      <c r="T16" s="9">
        <v>11</v>
      </c>
      <c r="U16" s="5">
        <v>1255</v>
      </c>
      <c r="V16" s="5">
        <v>30</v>
      </c>
      <c r="W16" s="19">
        <v>24</v>
      </c>
      <c r="X16" s="5"/>
      <c r="Y16">
        <f>H16</f>
        <v>2</v>
      </c>
      <c r="Z16">
        <f>K16</f>
        <v>16</v>
      </c>
      <c r="AA16">
        <f>N16</f>
        <v>24</v>
      </c>
      <c r="AB16">
        <f>Q16</f>
        <v>4</v>
      </c>
      <c r="AC16">
        <f>T16</f>
        <v>11</v>
      </c>
      <c r="AD16">
        <f>W16</f>
        <v>24</v>
      </c>
      <c r="AE16" s="5">
        <f>MIN(H16,K16,N16,Q16,T16)</f>
        <v>2</v>
      </c>
      <c r="AF16" s="5">
        <f>SMALL(Y16:AD16,2)</f>
        <v>4</v>
      </c>
    </row>
    <row r="17" spans="1:32" customFormat="1" ht="20.25" customHeight="1" x14ac:dyDescent="0.35">
      <c r="A17">
        <v>13</v>
      </c>
      <c r="B17" t="s">
        <v>26</v>
      </c>
      <c r="C17" t="s">
        <v>27</v>
      </c>
      <c r="D17" s="9">
        <f>H17+K17+N17+Q17+T17+W17-AE17-AF17</f>
        <v>69</v>
      </c>
      <c r="E17" s="5">
        <v>6</v>
      </c>
      <c r="F17">
        <v>1559</v>
      </c>
      <c r="G17">
        <v>0</v>
      </c>
      <c r="H17" s="9">
        <v>25</v>
      </c>
      <c r="I17" s="5">
        <v>1366</v>
      </c>
      <c r="J17" s="5">
        <v>0</v>
      </c>
      <c r="K17" s="9">
        <v>13</v>
      </c>
      <c r="L17" s="5">
        <v>1243</v>
      </c>
      <c r="M17" s="5">
        <v>0</v>
      </c>
      <c r="N17" s="9">
        <v>5</v>
      </c>
      <c r="O17" s="5">
        <v>1377</v>
      </c>
      <c r="P17" s="5">
        <v>0</v>
      </c>
      <c r="Q17" s="9">
        <v>14</v>
      </c>
      <c r="R17" s="5">
        <v>1384</v>
      </c>
      <c r="S17" s="5">
        <v>0</v>
      </c>
      <c r="T17" s="9">
        <v>15</v>
      </c>
      <c r="U17" s="5">
        <v>1201</v>
      </c>
      <c r="V17" s="5">
        <v>0</v>
      </c>
      <c r="W17" s="19">
        <v>15</v>
      </c>
      <c r="Y17">
        <f>H17</f>
        <v>25</v>
      </c>
      <c r="Z17">
        <f>K17</f>
        <v>13</v>
      </c>
      <c r="AA17">
        <f>N17</f>
        <v>5</v>
      </c>
      <c r="AB17">
        <f>Q17</f>
        <v>14</v>
      </c>
      <c r="AC17">
        <f>T17</f>
        <v>15</v>
      </c>
      <c r="AD17">
        <f>W17</f>
        <v>15</v>
      </c>
      <c r="AE17" s="5">
        <f>MIN(H17,K17,N17,Q17,T17)</f>
        <v>5</v>
      </c>
      <c r="AF17" s="5">
        <f>SMALL(Y17:AD17,2)</f>
        <v>13</v>
      </c>
    </row>
    <row r="18" spans="1:32" customFormat="1" ht="20.25" customHeight="1" x14ac:dyDescent="0.35">
      <c r="A18">
        <v>14</v>
      </c>
      <c r="B18" t="s">
        <v>52</v>
      </c>
      <c r="C18" t="s">
        <v>27</v>
      </c>
      <c r="D18" s="9">
        <f>H18+K18+N18+Q18+T18+W18-AE18-AF18</f>
        <v>68.5</v>
      </c>
      <c r="E18" s="5">
        <v>6</v>
      </c>
      <c r="F18">
        <v>1351</v>
      </c>
      <c r="G18">
        <v>0</v>
      </c>
      <c r="H18" s="9">
        <v>5</v>
      </c>
      <c r="I18" s="5">
        <v>1457</v>
      </c>
      <c r="J18" s="5">
        <v>0</v>
      </c>
      <c r="K18" s="9">
        <v>22</v>
      </c>
      <c r="L18" s="5">
        <v>1218</v>
      </c>
      <c r="M18" s="5">
        <v>0</v>
      </c>
      <c r="N18" s="9">
        <v>4</v>
      </c>
      <c r="O18" s="5">
        <v>1246</v>
      </c>
      <c r="P18" s="5">
        <v>0</v>
      </c>
      <c r="Q18" s="9">
        <v>3</v>
      </c>
      <c r="R18" s="5">
        <v>1430</v>
      </c>
      <c r="S18" s="5">
        <v>0</v>
      </c>
      <c r="T18" s="9">
        <v>19</v>
      </c>
      <c r="U18" s="5">
        <v>1251</v>
      </c>
      <c r="V18" s="5">
        <v>0</v>
      </c>
      <c r="W18" s="19">
        <v>22.5</v>
      </c>
      <c r="X18" s="5"/>
      <c r="Y18">
        <f>H18</f>
        <v>5</v>
      </c>
      <c r="Z18">
        <f>K18</f>
        <v>22</v>
      </c>
      <c r="AA18">
        <f>N18</f>
        <v>4</v>
      </c>
      <c r="AB18">
        <f>Q18</f>
        <v>3</v>
      </c>
      <c r="AC18">
        <f>T18</f>
        <v>19</v>
      </c>
      <c r="AD18">
        <f>W18</f>
        <v>22.5</v>
      </c>
      <c r="AE18" s="5">
        <f>MIN(H18,K18,N18,Q18,T18)</f>
        <v>3</v>
      </c>
      <c r="AF18" s="5">
        <f>SMALL(Y18:AD18,2)</f>
        <v>4</v>
      </c>
    </row>
    <row r="19" spans="1:32" customFormat="1" ht="20.25" customHeight="1" x14ac:dyDescent="0.35">
      <c r="A19">
        <v>15</v>
      </c>
      <c r="B19" t="s">
        <v>66</v>
      </c>
      <c r="C19" t="s">
        <v>15</v>
      </c>
      <c r="D19" s="9">
        <f>H19+K19+N19+Q19+T19+W19-AE19-AF19</f>
        <v>62.5</v>
      </c>
      <c r="E19" s="5">
        <v>6</v>
      </c>
      <c r="F19" s="5">
        <v>1226</v>
      </c>
      <c r="G19" s="13">
        <v>24</v>
      </c>
      <c r="H19" s="9">
        <v>0</v>
      </c>
      <c r="I19" s="5">
        <v>1220</v>
      </c>
      <c r="J19" s="5">
        <v>36</v>
      </c>
      <c r="K19" s="9">
        <v>0</v>
      </c>
      <c r="L19" s="5">
        <v>1283</v>
      </c>
      <c r="M19" s="5">
        <v>36</v>
      </c>
      <c r="N19" s="9">
        <v>14</v>
      </c>
      <c r="O19" s="5">
        <v>1378</v>
      </c>
      <c r="P19" s="5">
        <v>48</v>
      </c>
      <c r="Q19" s="9">
        <v>15</v>
      </c>
      <c r="R19" s="5">
        <v>1466</v>
      </c>
      <c r="S19" s="5">
        <v>42</v>
      </c>
      <c r="T19" s="9">
        <v>23</v>
      </c>
      <c r="U19" s="5">
        <v>1122</v>
      </c>
      <c r="V19" s="5">
        <v>18</v>
      </c>
      <c r="W19" s="19">
        <v>10.5</v>
      </c>
      <c r="X19" s="5"/>
      <c r="Y19">
        <f>H19</f>
        <v>0</v>
      </c>
      <c r="Z19">
        <f>K19</f>
        <v>0</v>
      </c>
      <c r="AA19">
        <f>N19</f>
        <v>14</v>
      </c>
      <c r="AB19">
        <f>Q19</f>
        <v>15</v>
      </c>
      <c r="AC19">
        <f>T19</f>
        <v>23</v>
      </c>
      <c r="AD19">
        <f>W19</f>
        <v>10.5</v>
      </c>
      <c r="AE19" s="5">
        <f>MIN(H19,K19,N19,Q19,T19)</f>
        <v>0</v>
      </c>
      <c r="AF19" s="5">
        <f>SMALL(Y19:AD19,2)</f>
        <v>0</v>
      </c>
    </row>
    <row r="20" spans="1:32" customFormat="1" ht="20.25" customHeight="1" x14ac:dyDescent="0.35">
      <c r="A20">
        <v>16</v>
      </c>
      <c r="B20" t="s">
        <v>53</v>
      </c>
      <c r="C20" t="s">
        <v>20</v>
      </c>
      <c r="D20" s="9">
        <f>H20+K20+N20+Q20+T20+W20-AE20-AF20</f>
        <v>61.5</v>
      </c>
      <c r="E20" s="5">
        <v>6</v>
      </c>
      <c r="F20">
        <v>1340</v>
      </c>
      <c r="G20">
        <v>60</v>
      </c>
      <c r="H20" s="9">
        <v>4</v>
      </c>
      <c r="I20" s="5">
        <v>1362</v>
      </c>
      <c r="J20" s="5">
        <v>66</v>
      </c>
      <c r="K20" s="9">
        <v>11</v>
      </c>
      <c r="L20" s="5">
        <v>1292</v>
      </c>
      <c r="M20" s="5">
        <v>66</v>
      </c>
      <c r="N20" s="9">
        <v>15</v>
      </c>
      <c r="O20" s="5">
        <v>1156</v>
      </c>
      <c r="P20" s="5">
        <v>66</v>
      </c>
      <c r="Q20" s="9">
        <v>1</v>
      </c>
      <c r="R20" s="5">
        <v>1283</v>
      </c>
      <c r="S20" s="5">
        <v>48</v>
      </c>
      <c r="T20" s="9">
        <v>4</v>
      </c>
      <c r="U20" s="5">
        <v>1302</v>
      </c>
      <c r="V20" s="5">
        <v>90</v>
      </c>
      <c r="W20" s="19">
        <v>31.5</v>
      </c>
      <c r="Y20">
        <f>H20</f>
        <v>4</v>
      </c>
      <c r="Z20">
        <f>K20</f>
        <v>11</v>
      </c>
      <c r="AA20">
        <f>N20</f>
        <v>15</v>
      </c>
      <c r="AB20">
        <f>Q20</f>
        <v>1</v>
      </c>
      <c r="AC20">
        <f>T20</f>
        <v>4</v>
      </c>
      <c r="AD20">
        <f>W20</f>
        <v>31.5</v>
      </c>
      <c r="AE20" s="5">
        <f>MIN(H20,K20,N20,Q20,T20)</f>
        <v>1</v>
      </c>
      <c r="AF20" s="5">
        <f>SMALL(Y20:AD20,2)</f>
        <v>4</v>
      </c>
    </row>
    <row r="21" spans="1:32" customFormat="1" ht="20.25" customHeight="1" x14ac:dyDescent="0.35">
      <c r="A21">
        <v>17</v>
      </c>
      <c r="B21" t="s">
        <v>40</v>
      </c>
      <c r="C21" t="s">
        <v>41</v>
      </c>
      <c r="D21" s="9">
        <f>H21+K21+N21+Q21+T21+W21-AE21-AF21</f>
        <v>58</v>
      </c>
      <c r="E21" s="5">
        <v>6</v>
      </c>
      <c r="F21">
        <v>1390</v>
      </c>
      <c r="G21">
        <v>36</v>
      </c>
      <c r="H21" s="9">
        <v>14</v>
      </c>
      <c r="I21" s="5">
        <v>1420</v>
      </c>
      <c r="J21" s="5">
        <v>24</v>
      </c>
      <c r="K21" s="9">
        <v>21</v>
      </c>
      <c r="L21" s="5">
        <v>1254</v>
      </c>
      <c r="M21" s="5">
        <v>24</v>
      </c>
      <c r="N21" s="9">
        <v>8</v>
      </c>
      <c r="O21" s="5">
        <v>1359</v>
      </c>
      <c r="P21" s="5">
        <v>30</v>
      </c>
      <c r="Q21" s="9">
        <v>11</v>
      </c>
      <c r="R21" s="5">
        <v>1352</v>
      </c>
      <c r="S21" s="5">
        <v>24</v>
      </c>
      <c r="T21" s="9">
        <v>12</v>
      </c>
      <c r="U21" s="5">
        <v>1108</v>
      </c>
      <c r="V21" s="5">
        <v>12</v>
      </c>
      <c r="W21" s="19">
        <v>9</v>
      </c>
      <c r="Y21">
        <f>H21</f>
        <v>14</v>
      </c>
      <c r="Z21">
        <f>K21</f>
        <v>21</v>
      </c>
      <c r="AA21">
        <f>N21</f>
        <v>8</v>
      </c>
      <c r="AB21">
        <f>Q21</f>
        <v>11</v>
      </c>
      <c r="AC21">
        <f>T21</f>
        <v>12</v>
      </c>
      <c r="AD21">
        <f>W21</f>
        <v>9</v>
      </c>
      <c r="AE21" s="5">
        <f>MIN(H21,K21,N21,Q21,T21)</f>
        <v>8</v>
      </c>
      <c r="AF21" s="5">
        <f>SMALL(Y21:AD21,2)</f>
        <v>9</v>
      </c>
    </row>
    <row r="22" spans="1:32" customFormat="1" ht="20.25" customHeight="1" x14ac:dyDescent="0.35">
      <c r="A22">
        <v>18</v>
      </c>
      <c r="B22" t="s">
        <v>44</v>
      </c>
      <c r="C22" t="s">
        <v>41</v>
      </c>
      <c r="D22" s="9">
        <f>H22+K22+N22+Q22+T22+W22-AE22-AF22</f>
        <v>54</v>
      </c>
      <c r="E22" s="5">
        <v>6</v>
      </c>
      <c r="F22">
        <v>1383</v>
      </c>
      <c r="G22">
        <v>0</v>
      </c>
      <c r="H22" s="9">
        <v>12</v>
      </c>
      <c r="I22" s="5">
        <v>1295</v>
      </c>
      <c r="J22" s="5">
        <v>24</v>
      </c>
      <c r="K22" s="9">
        <v>5</v>
      </c>
      <c r="L22" s="5">
        <v>1280</v>
      </c>
      <c r="M22" s="5">
        <v>42</v>
      </c>
      <c r="N22" s="9">
        <v>13</v>
      </c>
      <c r="O22" s="5">
        <v>1374</v>
      </c>
      <c r="P22" s="5">
        <v>42</v>
      </c>
      <c r="Q22" s="9">
        <v>13</v>
      </c>
      <c r="R22" s="5">
        <v>1404</v>
      </c>
      <c r="S22" s="5">
        <v>24</v>
      </c>
      <c r="T22" s="9">
        <v>16</v>
      </c>
      <c r="U22" s="5">
        <v>1187</v>
      </c>
      <c r="V22" s="5">
        <v>24</v>
      </c>
      <c r="W22" s="19">
        <v>12</v>
      </c>
      <c r="Y22">
        <f>H22</f>
        <v>12</v>
      </c>
      <c r="Z22">
        <f>K22</f>
        <v>5</v>
      </c>
      <c r="AA22">
        <f>N22</f>
        <v>13</v>
      </c>
      <c r="AB22">
        <f>Q22</f>
        <v>13</v>
      </c>
      <c r="AC22">
        <f>T22</f>
        <v>16</v>
      </c>
      <c r="AD22">
        <f>W22</f>
        <v>12</v>
      </c>
      <c r="AE22" s="5">
        <f>MIN(H22,K22,N22,Q22,T22)</f>
        <v>5</v>
      </c>
      <c r="AF22" s="5">
        <f>SMALL(Y22:AD22,2)</f>
        <v>12</v>
      </c>
    </row>
    <row r="23" spans="1:32" customFormat="1" ht="20.25" customHeight="1" x14ac:dyDescent="0.35">
      <c r="A23">
        <v>19</v>
      </c>
      <c r="B23" t="s">
        <v>69</v>
      </c>
      <c r="C23" t="s">
        <v>20</v>
      </c>
      <c r="D23" s="9">
        <f>H23+K23+N23+Q23+T23+W23-AE23-AF23</f>
        <v>53</v>
      </c>
      <c r="E23" s="5">
        <v>6</v>
      </c>
      <c r="F23" s="5">
        <v>1191</v>
      </c>
      <c r="G23" s="13">
        <v>66</v>
      </c>
      <c r="H23" s="9">
        <v>0</v>
      </c>
      <c r="I23" s="5">
        <v>1289</v>
      </c>
      <c r="J23" s="5">
        <v>66</v>
      </c>
      <c r="K23" s="9">
        <v>4</v>
      </c>
      <c r="L23" s="5">
        <v>1122</v>
      </c>
      <c r="M23" s="5">
        <v>54</v>
      </c>
      <c r="N23" s="9">
        <v>0</v>
      </c>
      <c r="O23" s="5">
        <v>1355</v>
      </c>
      <c r="P23" s="5">
        <v>60</v>
      </c>
      <c r="Q23" s="9">
        <v>10</v>
      </c>
      <c r="R23" s="5">
        <v>1433</v>
      </c>
      <c r="S23" s="5">
        <v>54</v>
      </c>
      <c r="T23" s="9">
        <v>21</v>
      </c>
      <c r="U23" s="5">
        <v>1206</v>
      </c>
      <c r="V23" s="5">
        <v>54</v>
      </c>
      <c r="W23" s="19">
        <v>18</v>
      </c>
      <c r="Y23">
        <f>H23</f>
        <v>0</v>
      </c>
      <c r="Z23">
        <f>K23</f>
        <v>4</v>
      </c>
      <c r="AA23">
        <f>N23</f>
        <v>0</v>
      </c>
      <c r="AB23">
        <f>Q23</f>
        <v>10</v>
      </c>
      <c r="AC23">
        <f>T23</f>
        <v>21</v>
      </c>
      <c r="AD23">
        <f>W23</f>
        <v>18</v>
      </c>
      <c r="AE23" s="5">
        <f>MIN(H23,K23,N23,Q23,T23)</f>
        <v>0</v>
      </c>
      <c r="AF23" s="5">
        <f>SMALL(Y23:AD23,2)</f>
        <v>0</v>
      </c>
    </row>
    <row r="24" spans="1:32" customFormat="1" ht="20.25" customHeight="1" x14ac:dyDescent="0.35">
      <c r="A24">
        <v>20</v>
      </c>
      <c r="B24" t="s">
        <v>68</v>
      </c>
      <c r="C24" t="s">
        <v>18</v>
      </c>
      <c r="D24" s="9">
        <f>H24+K24+N24+Q24+T24+W24-AE24-AF24</f>
        <v>43.5</v>
      </c>
      <c r="E24" s="5">
        <v>6</v>
      </c>
      <c r="F24" s="5">
        <v>1202</v>
      </c>
      <c r="G24" s="13">
        <v>66</v>
      </c>
      <c r="H24" s="9">
        <v>0</v>
      </c>
      <c r="I24" s="5">
        <v>1300</v>
      </c>
      <c r="J24" s="5">
        <v>66</v>
      </c>
      <c r="K24" s="9">
        <v>6</v>
      </c>
      <c r="L24" s="5">
        <v>1191</v>
      </c>
      <c r="M24" s="5">
        <v>66</v>
      </c>
      <c r="N24" s="9">
        <v>2</v>
      </c>
      <c r="O24" s="5">
        <v>1383</v>
      </c>
      <c r="P24" s="5">
        <v>66</v>
      </c>
      <c r="Q24" s="9">
        <v>18</v>
      </c>
      <c r="R24" s="5">
        <v>1311</v>
      </c>
      <c r="S24" s="5">
        <v>66</v>
      </c>
      <c r="T24" s="9">
        <v>6</v>
      </c>
      <c r="U24" s="5">
        <v>1198</v>
      </c>
      <c r="V24" s="5">
        <v>66</v>
      </c>
      <c r="W24" s="19">
        <v>13.5</v>
      </c>
      <c r="Y24">
        <f>H24</f>
        <v>0</v>
      </c>
      <c r="Z24">
        <f>K24</f>
        <v>6</v>
      </c>
      <c r="AA24">
        <f>N24</f>
        <v>2</v>
      </c>
      <c r="AB24">
        <f>Q24</f>
        <v>18</v>
      </c>
      <c r="AC24">
        <f>T24</f>
        <v>6</v>
      </c>
      <c r="AD24">
        <f>W24</f>
        <v>13.5</v>
      </c>
      <c r="AE24" s="5">
        <f>MIN(H24,K24,N24,Q24,T24)</f>
        <v>0</v>
      </c>
      <c r="AF24" s="5">
        <f>SMALL(Y24:AD24,2)</f>
        <v>2</v>
      </c>
    </row>
    <row r="25" spans="1:32" customFormat="1" ht="20.25" customHeight="1" x14ac:dyDescent="0.35">
      <c r="A25">
        <v>21</v>
      </c>
      <c r="B25" t="s">
        <v>42</v>
      </c>
      <c r="C25" t="s">
        <v>43</v>
      </c>
      <c r="D25" s="9">
        <f>H25+K25+N25+Q25+T25+W25-AE25-AF25</f>
        <v>42</v>
      </c>
      <c r="E25" s="5">
        <v>5</v>
      </c>
      <c r="F25">
        <v>1387</v>
      </c>
      <c r="G25">
        <v>0</v>
      </c>
      <c r="H25" s="9">
        <v>13</v>
      </c>
      <c r="I25" s="5">
        <v>1288</v>
      </c>
      <c r="J25" s="5">
        <v>0</v>
      </c>
      <c r="K25" s="9">
        <v>3</v>
      </c>
      <c r="L25" s="5">
        <v>1144</v>
      </c>
      <c r="M25" s="5">
        <v>0</v>
      </c>
      <c r="N25" s="9">
        <v>0</v>
      </c>
      <c r="O25" s="5">
        <v>1394</v>
      </c>
      <c r="P25" s="5">
        <v>0</v>
      </c>
      <c r="Q25" s="9">
        <v>21</v>
      </c>
      <c r="R25" s="5">
        <v>1300</v>
      </c>
      <c r="S25" s="5">
        <v>0</v>
      </c>
      <c r="T25" s="9">
        <v>5</v>
      </c>
      <c r="W25" s="19"/>
      <c r="Y25">
        <f>H25</f>
        <v>13</v>
      </c>
      <c r="Z25">
        <f>K25</f>
        <v>3</v>
      </c>
      <c r="AA25">
        <f>N25</f>
        <v>0</v>
      </c>
      <c r="AB25">
        <f>Q25</f>
        <v>21</v>
      </c>
      <c r="AC25">
        <f>T25</f>
        <v>5</v>
      </c>
      <c r="AD25">
        <f>W25</f>
        <v>0</v>
      </c>
      <c r="AE25" s="5">
        <f>MIN(H25,K25,N25,Q25,T25)</f>
        <v>0</v>
      </c>
      <c r="AF25" s="5">
        <f>SMALL(Y25:AD25,2)</f>
        <v>0</v>
      </c>
    </row>
    <row r="26" spans="1:32" customFormat="1" ht="20.25" customHeight="1" x14ac:dyDescent="0.35">
      <c r="A26">
        <v>22</v>
      </c>
      <c r="B26" t="s">
        <v>38</v>
      </c>
      <c r="C26" t="s">
        <v>39</v>
      </c>
      <c r="D26" s="9">
        <f>H26+K26+N26+Q26+T26+W26-AE26-AF26</f>
        <v>38</v>
      </c>
      <c r="E26" s="5">
        <v>4</v>
      </c>
      <c r="F26">
        <v>1408</v>
      </c>
      <c r="G26">
        <v>36</v>
      </c>
      <c r="H26" s="9">
        <v>15</v>
      </c>
      <c r="I26" s="5">
        <v>1066</v>
      </c>
      <c r="J26" s="5">
        <v>36</v>
      </c>
      <c r="K26" s="9">
        <v>0</v>
      </c>
      <c r="L26" s="5">
        <v>1250</v>
      </c>
      <c r="M26" s="5">
        <v>48</v>
      </c>
      <c r="N26" s="9">
        <v>6</v>
      </c>
      <c r="O26" s="5">
        <v>1380</v>
      </c>
      <c r="P26" s="5">
        <v>48</v>
      </c>
      <c r="Q26" s="9">
        <v>17</v>
      </c>
      <c r="S26" s="5"/>
      <c r="T26" s="9">
        <v>0</v>
      </c>
      <c r="U26" s="5"/>
      <c r="V26" s="5"/>
      <c r="W26" s="19"/>
      <c r="X26" s="5"/>
      <c r="Y26">
        <f>H26</f>
        <v>15</v>
      </c>
      <c r="Z26">
        <f>K26</f>
        <v>0</v>
      </c>
      <c r="AA26">
        <f>N26</f>
        <v>6</v>
      </c>
      <c r="AB26">
        <f>Q26</f>
        <v>17</v>
      </c>
      <c r="AC26">
        <f>T26</f>
        <v>0</v>
      </c>
      <c r="AD26">
        <f>W26</f>
        <v>0</v>
      </c>
      <c r="AE26" s="5"/>
      <c r="AF26" s="5"/>
    </row>
    <row r="27" spans="1:32" customFormat="1" ht="20.25" customHeight="1" x14ac:dyDescent="0.35">
      <c r="A27">
        <v>23</v>
      </c>
      <c r="B27" t="s">
        <v>54</v>
      </c>
      <c r="C27" t="s">
        <v>22</v>
      </c>
      <c r="D27" s="9">
        <f>H27+K27+N27+Q27+T27+W27-AE27-AF27</f>
        <v>33.5</v>
      </c>
      <c r="E27" s="5">
        <v>6</v>
      </c>
      <c r="F27">
        <v>1331</v>
      </c>
      <c r="G27">
        <v>24</v>
      </c>
      <c r="H27" s="9">
        <v>3</v>
      </c>
      <c r="I27" s="5">
        <v>1242</v>
      </c>
      <c r="J27" s="5">
        <v>48</v>
      </c>
      <c r="K27" s="9">
        <v>1</v>
      </c>
      <c r="L27" s="5">
        <v>1264</v>
      </c>
      <c r="M27" s="5">
        <v>54</v>
      </c>
      <c r="N27" s="9">
        <v>11</v>
      </c>
      <c r="O27" s="5">
        <v>1343</v>
      </c>
      <c r="P27" s="5">
        <v>66</v>
      </c>
      <c r="Q27" s="9">
        <v>8</v>
      </c>
      <c r="R27" s="5">
        <v>1326</v>
      </c>
      <c r="S27" s="5">
        <v>60</v>
      </c>
      <c r="T27" s="9">
        <v>7</v>
      </c>
      <c r="U27" s="5">
        <v>1095</v>
      </c>
      <c r="V27" s="5">
        <v>48</v>
      </c>
      <c r="W27" s="19">
        <v>7.5</v>
      </c>
      <c r="Y27">
        <f>H27</f>
        <v>3</v>
      </c>
      <c r="Z27">
        <f>K27</f>
        <v>1</v>
      </c>
      <c r="AA27">
        <f>N27</f>
        <v>11</v>
      </c>
      <c r="AB27">
        <f>Q27</f>
        <v>8</v>
      </c>
      <c r="AC27">
        <f>T27</f>
        <v>7</v>
      </c>
      <c r="AD27">
        <f>W27</f>
        <v>7.5</v>
      </c>
      <c r="AE27" s="5">
        <f>MIN(H27,K27,N27,Q27,T27)</f>
        <v>1</v>
      </c>
      <c r="AF27" s="5">
        <f>SMALL(Y27:AD27,2)</f>
        <v>3</v>
      </c>
    </row>
    <row r="28" spans="1:32" customFormat="1" ht="20.25" customHeight="1" x14ac:dyDescent="0.35">
      <c r="A28">
        <v>24</v>
      </c>
      <c r="B28" t="s">
        <v>118</v>
      </c>
      <c r="C28" t="s">
        <v>20</v>
      </c>
      <c r="D28" s="9">
        <f t="shared" ref="D6:D46" si="0">H28+K28+N28+Q28+T28+W28-AE28-AF28</f>
        <v>27</v>
      </c>
      <c r="E28" s="5">
        <v>3</v>
      </c>
      <c r="F28" s="5"/>
      <c r="G28" s="5"/>
      <c r="H28" s="9">
        <v>0</v>
      </c>
      <c r="I28" s="5">
        <v>1490</v>
      </c>
      <c r="J28" s="5">
        <v>0</v>
      </c>
      <c r="K28" s="9">
        <v>24</v>
      </c>
      <c r="L28" s="5">
        <v>1209</v>
      </c>
      <c r="M28" s="5">
        <v>0</v>
      </c>
      <c r="N28" s="9">
        <v>3</v>
      </c>
      <c r="O28" s="5">
        <v>589</v>
      </c>
      <c r="P28" s="5">
        <v>4</v>
      </c>
      <c r="Q28" s="9">
        <v>0</v>
      </c>
      <c r="R28" s="5"/>
      <c r="S28" s="5"/>
      <c r="T28" s="9">
        <v>0</v>
      </c>
      <c r="U28" s="5"/>
      <c r="V28" s="5"/>
      <c r="W28" s="19"/>
      <c r="X28" s="5"/>
      <c r="Y28">
        <f t="shared" ref="Y6:Y46" si="1">H28</f>
        <v>0</v>
      </c>
      <c r="Z28">
        <f t="shared" ref="Z6:Z46" si="2">K28</f>
        <v>24</v>
      </c>
      <c r="AA28">
        <f t="shared" ref="AA6:AA46" si="3">N28</f>
        <v>3</v>
      </c>
      <c r="AB28">
        <f t="shared" ref="AB6:AB46" si="4">Q28</f>
        <v>0</v>
      </c>
      <c r="AC28">
        <f t="shared" ref="AC6:AC46" si="5">T28</f>
        <v>0</v>
      </c>
      <c r="AD28">
        <f t="shared" ref="AD6:AD46" si="6">W28</f>
        <v>0</v>
      </c>
      <c r="AE28" s="5"/>
      <c r="AF28" s="5"/>
    </row>
    <row r="29" spans="1:32" customFormat="1" ht="20.25" customHeight="1" x14ac:dyDescent="0.35">
      <c r="A29">
        <v>25</v>
      </c>
      <c r="B29" t="s">
        <v>59</v>
      </c>
      <c r="C29" t="s">
        <v>60</v>
      </c>
      <c r="D29" s="9">
        <f t="shared" si="0"/>
        <v>26</v>
      </c>
      <c r="E29" s="5">
        <v>3</v>
      </c>
      <c r="F29">
        <v>1315</v>
      </c>
      <c r="G29">
        <v>30</v>
      </c>
      <c r="H29" s="9">
        <v>0</v>
      </c>
      <c r="I29" s="5">
        <v>1375</v>
      </c>
      <c r="J29" s="5">
        <v>36</v>
      </c>
      <c r="K29" s="9">
        <v>14</v>
      </c>
      <c r="L29" s="5">
        <v>1280</v>
      </c>
      <c r="M29" s="5">
        <v>60</v>
      </c>
      <c r="N29" s="9">
        <v>12</v>
      </c>
      <c r="O29" s="5"/>
      <c r="P29" s="5"/>
      <c r="Q29" s="9"/>
      <c r="S29" s="5"/>
      <c r="T29" s="9">
        <v>0</v>
      </c>
      <c r="W29" s="19"/>
      <c r="Y29">
        <f t="shared" si="1"/>
        <v>0</v>
      </c>
      <c r="Z29">
        <f t="shared" si="2"/>
        <v>14</v>
      </c>
      <c r="AA29">
        <f t="shared" si="3"/>
        <v>12</v>
      </c>
      <c r="AB29">
        <f t="shared" si="4"/>
        <v>0</v>
      </c>
      <c r="AC29">
        <f t="shared" si="5"/>
        <v>0</v>
      </c>
      <c r="AD29">
        <f t="shared" si="6"/>
        <v>0</v>
      </c>
      <c r="AE29" s="5"/>
      <c r="AF29" s="5"/>
    </row>
    <row r="30" spans="1:32" customFormat="1" ht="20.25" customHeight="1" x14ac:dyDescent="0.35">
      <c r="A30">
        <v>26</v>
      </c>
      <c r="B30" t="s">
        <v>30</v>
      </c>
      <c r="C30" t="s">
        <v>20</v>
      </c>
      <c r="D30" s="9">
        <f t="shared" si="0"/>
        <v>23</v>
      </c>
      <c r="E30" s="5">
        <v>1</v>
      </c>
      <c r="F30">
        <v>1476</v>
      </c>
      <c r="G30">
        <v>24</v>
      </c>
      <c r="H30" s="9">
        <v>23</v>
      </c>
      <c r="I30" s="5"/>
      <c r="J30" s="5"/>
      <c r="K30" s="9">
        <v>0</v>
      </c>
      <c r="N30" s="8"/>
      <c r="O30" s="5"/>
      <c r="P30" s="5"/>
      <c r="Q30" s="9"/>
      <c r="S30" s="5"/>
      <c r="T30" s="9"/>
      <c r="W30" s="19"/>
      <c r="Y30">
        <f t="shared" si="1"/>
        <v>23</v>
      </c>
      <c r="Z30">
        <f t="shared" si="2"/>
        <v>0</v>
      </c>
      <c r="AA30">
        <f t="shared" si="3"/>
        <v>0</v>
      </c>
      <c r="AB30">
        <f t="shared" si="4"/>
        <v>0</v>
      </c>
      <c r="AC30">
        <f t="shared" si="5"/>
        <v>0</v>
      </c>
      <c r="AD30">
        <f t="shared" si="6"/>
        <v>0</v>
      </c>
      <c r="AE30" s="5"/>
      <c r="AF30" s="5"/>
    </row>
    <row r="31" spans="1:32" customFormat="1" ht="20.25" customHeight="1" x14ac:dyDescent="0.35">
      <c r="A31">
        <v>27</v>
      </c>
      <c r="B31" t="s">
        <v>57</v>
      </c>
      <c r="C31" t="s">
        <v>58</v>
      </c>
      <c r="D31" s="9">
        <f t="shared" si="0"/>
        <v>19</v>
      </c>
      <c r="E31" s="5">
        <v>2</v>
      </c>
      <c r="F31">
        <v>1320</v>
      </c>
      <c r="G31">
        <v>0</v>
      </c>
      <c r="H31" s="9">
        <v>0</v>
      </c>
      <c r="I31" s="5">
        <v>1413</v>
      </c>
      <c r="J31" s="5">
        <v>0</v>
      </c>
      <c r="K31" s="9">
        <v>19</v>
      </c>
      <c r="N31" s="8"/>
      <c r="O31" s="5"/>
      <c r="P31" s="5"/>
      <c r="Q31" s="9"/>
      <c r="R31" s="5"/>
      <c r="S31" s="5"/>
      <c r="T31" s="9"/>
      <c r="W31" s="19"/>
      <c r="Y31">
        <f t="shared" si="1"/>
        <v>0</v>
      </c>
      <c r="Z31">
        <f t="shared" si="2"/>
        <v>19</v>
      </c>
      <c r="AA31">
        <f t="shared" si="3"/>
        <v>0</v>
      </c>
      <c r="AB31">
        <f t="shared" si="4"/>
        <v>0</v>
      </c>
      <c r="AC31">
        <f t="shared" si="5"/>
        <v>0</v>
      </c>
      <c r="AD31">
        <f t="shared" si="6"/>
        <v>0</v>
      </c>
      <c r="AE31" s="5"/>
      <c r="AF31" s="5"/>
    </row>
    <row r="32" spans="1:32" customFormat="1" ht="20.25" customHeight="1" x14ac:dyDescent="0.35">
      <c r="A32">
        <v>28</v>
      </c>
      <c r="B32" t="s">
        <v>50</v>
      </c>
      <c r="C32" t="s">
        <v>20</v>
      </c>
      <c r="D32" s="9">
        <f t="shared" si="0"/>
        <v>16</v>
      </c>
      <c r="E32" s="5">
        <v>2</v>
      </c>
      <c r="F32">
        <v>1355</v>
      </c>
      <c r="G32">
        <v>12</v>
      </c>
      <c r="H32" s="9">
        <v>7</v>
      </c>
      <c r="I32" s="5"/>
      <c r="J32" s="5"/>
      <c r="K32" s="9">
        <v>0</v>
      </c>
      <c r="L32" s="5">
        <v>1256</v>
      </c>
      <c r="M32" s="5">
        <v>0</v>
      </c>
      <c r="N32" s="9">
        <v>9</v>
      </c>
      <c r="O32" s="5"/>
      <c r="P32" s="5"/>
      <c r="Q32" s="9"/>
      <c r="S32" s="5"/>
      <c r="T32" s="9"/>
      <c r="U32" s="5"/>
      <c r="V32" s="5"/>
      <c r="W32" s="19"/>
      <c r="X32" s="5"/>
      <c r="Y32">
        <f t="shared" si="1"/>
        <v>7</v>
      </c>
      <c r="Z32">
        <f t="shared" si="2"/>
        <v>0</v>
      </c>
      <c r="AA32">
        <f t="shared" si="3"/>
        <v>9</v>
      </c>
      <c r="AB32">
        <f t="shared" si="4"/>
        <v>0</v>
      </c>
      <c r="AC32">
        <f t="shared" si="5"/>
        <v>0</v>
      </c>
      <c r="AD32">
        <f t="shared" si="6"/>
        <v>0</v>
      </c>
      <c r="AE32" s="5"/>
      <c r="AF32" s="5"/>
    </row>
    <row r="33" spans="1:32" customFormat="1" ht="20.25" customHeight="1" x14ac:dyDescent="0.35">
      <c r="A33">
        <v>29</v>
      </c>
      <c r="B33" t="s">
        <v>71</v>
      </c>
      <c r="C33" t="s">
        <v>72</v>
      </c>
      <c r="D33" s="9">
        <f t="shared" si="0"/>
        <v>16</v>
      </c>
      <c r="E33" s="5">
        <v>5</v>
      </c>
      <c r="F33" s="5">
        <v>1149</v>
      </c>
      <c r="G33" s="13">
        <v>0</v>
      </c>
      <c r="H33" s="9">
        <v>0</v>
      </c>
      <c r="I33" s="5">
        <v>1310</v>
      </c>
      <c r="J33" s="5">
        <v>12</v>
      </c>
      <c r="K33" s="9">
        <v>8</v>
      </c>
      <c r="L33" s="5">
        <v>1175</v>
      </c>
      <c r="M33" s="5">
        <v>6</v>
      </c>
      <c r="N33" s="9">
        <v>0</v>
      </c>
      <c r="O33" s="5">
        <v>1269</v>
      </c>
      <c r="P33" s="5">
        <v>24</v>
      </c>
      <c r="Q33" s="9">
        <v>5</v>
      </c>
      <c r="R33" s="5">
        <v>1269</v>
      </c>
      <c r="S33" s="5">
        <v>30</v>
      </c>
      <c r="T33" s="9">
        <v>3</v>
      </c>
      <c r="U33" s="5"/>
      <c r="V33" s="5"/>
      <c r="W33" s="19"/>
      <c r="X33" s="5"/>
      <c r="Y33">
        <f t="shared" si="1"/>
        <v>0</v>
      </c>
      <c r="Z33">
        <f t="shared" si="2"/>
        <v>8</v>
      </c>
      <c r="AA33">
        <f t="shared" si="3"/>
        <v>0</v>
      </c>
      <c r="AB33">
        <f t="shared" si="4"/>
        <v>5</v>
      </c>
      <c r="AC33">
        <f t="shared" si="5"/>
        <v>3</v>
      </c>
      <c r="AD33">
        <f t="shared" si="6"/>
        <v>0</v>
      </c>
      <c r="AE33" s="5"/>
      <c r="AF33" s="5"/>
    </row>
    <row r="34" spans="1:32" customFormat="1" ht="20.25" customHeight="1" x14ac:dyDescent="0.35">
      <c r="A34">
        <v>30</v>
      </c>
      <c r="B34" t="s">
        <v>119</v>
      </c>
      <c r="C34" t="s">
        <v>60</v>
      </c>
      <c r="D34" s="9">
        <f t="shared" si="0"/>
        <v>14</v>
      </c>
      <c r="E34" s="5">
        <v>2</v>
      </c>
      <c r="F34" s="5"/>
      <c r="G34" s="5"/>
      <c r="H34" s="9">
        <v>0</v>
      </c>
      <c r="I34" s="5">
        <v>1366</v>
      </c>
      <c r="J34" s="5">
        <v>36</v>
      </c>
      <c r="K34" s="9">
        <v>12</v>
      </c>
      <c r="N34" s="8"/>
      <c r="O34" s="5">
        <v>1204</v>
      </c>
      <c r="P34" s="5">
        <v>12</v>
      </c>
      <c r="Q34" s="9">
        <v>2</v>
      </c>
      <c r="S34" s="5"/>
      <c r="T34" s="9"/>
      <c r="W34" s="19"/>
      <c r="Y34">
        <f t="shared" si="1"/>
        <v>0</v>
      </c>
      <c r="Z34">
        <f t="shared" si="2"/>
        <v>12</v>
      </c>
      <c r="AA34">
        <f t="shared" si="3"/>
        <v>0</v>
      </c>
      <c r="AB34">
        <f t="shared" si="4"/>
        <v>2</v>
      </c>
      <c r="AC34">
        <f t="shared" si="5"/>
        <v>0</v>
      </c>
      <c r="AD34">
        <f t="shared" si="6"/>
        <v>0</v>
      </c>
      <c r="AE34" s="5"/>
      <c r="AF34" s="5"/>
    </row>
    <row r="35" spans="1:32" customFormat="1" ht="20.25" customHeight="1" x14ac:dyDescent="0.35">
      <c r="A35">
        <v>31</v>
      </c>
      <c r="B35" t="s">
        <v>45</v>
      </c>
      <c r="C35" t="s">
        <v>20</v>
      </c>
      <c r="D35" s="9">
        <f t="shared" si="0"/>
        <v>12</v>
      </c>
      <c r="E35" s="5">
        <v>2</v>
      </c>
      <c r="F35">
        <v>1382</v>
      </c>
      <c r="G35">
        <v>0</v>
      </c>
      <c r="H35" s="9">
        <v>11</v>
      </c>
      <c r="I35" s="5"/>
      <c r="J35" s="5"/>
      <c r="K35" s="9">
        <v>0</v>
      </c>
      <c r="L35" s="5">
        <v>1183</v>
      </c>
      <c r="M35" s="5">
        <v>0</v>
      </c>
      <c r="N35" s="9">
        <v>1</v>
      </c>
      <c r="O35" s="5"/>
      <c r="P35" s="5"/>
      <c r="Q35" s="9"/>
      <c r="S35" s="5"/>
      <c r="T35" s="9"/>
      <c r="W35" s="8"/>
      <c r="Y35">
        <f t="shared" si="1"/>
        <v>11</v>
      </c>
      <c r="Z35">
        <f t="shared" si="2"/>
        <v>0</v>
      </c>
      <c r="AA35">
        <f t="shared" si="3"/>
        <v>1</v>
      </c>
      <c r="AB35">
        <f t="shared" si="4"/>
        <v>0</v>
      </c>
      <c r="AC35">
        <f t="shared" si="5"/>
        <v>0</v>
      </c>
      <c r="AD35">
        <f t="shared" si="6"/>
        <v>0</v>
      </c>
      <c r="AE35" s="5"/>
      <c r="AF35" s="5"/>
    </row>
    <row r="36" spans="1:32" customFormat="1" ht="20.25" customHeight="1" x14ac:dyDescent="0.35">
      <c r="A36">
        <v>32</v>
      </c>
      <c r="B36" t="s">
        <v>62</v>
      </c>
      <c r="C36" t="s">
        <v>27</v>
      </c>
      <c r="D36" s="9">
        <f t="shared" si="0"/>
        <v>10</v>
      </c>
      <c r="E36" s="5">
        <v>3</v>
      </c>
      <c r="F36">
        <v>1311</v>
      </c>
      <c r="G36">
        <v>42</v>
      </c>
      <c r="H36" s="9">
        <v>0</v>
      </c>
      <c r="I36" s="5">
        <v>1207</v>
      </c>
      <c r="J36" s="5">
        <v>54</v>
      </c>
      <c r="K36" s="9">
        <v>0</v>
      </c>
      <c r="L36" s="5">
        <v>1263</v>
      </c>
      <c r="M36" s="5">
        <v>54</v>
      </c>
      <c r="N36" s="9">
        <v>10</v>
      </c>
      <c r="O36" s="5"/>
      <c r="P36" s="5"/>
      <c r="Q36" s="9"/>
      <c r="R36" s="5"/>
      <c r="S36" s="5"/>
      <c r="T36" s="9"/>
      <c r="W36" s="8"/>
      <c r="Y36">
        <f t="shared" si="1"/>
        <v>0</v>
      </c>
      <c r="Z36">
        <f t="shared" si="2"/>
        <v>0</v>
      </c>
      <c r="AA36">
        <f t="shared" si="3"/>
        <v>10</v>
      </c>
      <c r="AB36">
        <f t="shared" si="4"/>
        <v>0</v>
      </c>
      <c r="AC36">
        <f t="shared" si="5"/>
        <v>0</v>
      </c>
      <c r="AD36">
        <f t="shared" si="6"/>
        <v>0</v>
      </c>
      <c r="AE36" s="5"/>
      <c r="AF36" s="5"/>
    </row>
    <row r="37" spans="1:32" customFormat="1" ht="20.25" customHeight="1" x14ac:dyDescent="0.35">
      <c r="A37">
        <v>33</v>
      </c>
      <c r="B37" t="s">
        <v>48</v>
      </c>
      <c r="C37" t="s">
        <v>49</v>
      </c>
      <c r="D37" s="9">
        <f t="shared" si="0"/>
        <v>8</v>
      </c>
      <c r="E37" s="5">
        <v>1</v>
      </c>
      <c r="F37">
        <v>1357</v>
      </c>
      <c r="G37">
        <v>12</v>
      </c>
      <c r="H37" s="9">
        <v>8</v>
      </c>
      <c r="I37" s="5"/>
      <c r="J37" s="5"/>
      <c r="K37" s="9">
        <v>0</v>
      </c>
      <c r="N37" s="8"/>
      <c r="O37" s="5"/>
      <c r="P37" s="5"/>
      <c r="Q37" s="9"/>
      <c r="R37" s="5"/>
      <c r="S37" s="5"/>
      <c r="T37" s="9"/>
      <c r="U37" s="5"/>
      <c r="V37" s="5"/>
      <c r="W37" s="9"/>
      <c r="X37" s="5"/>
      <c r="Y37">
        <f t="shared" si="1"/>
        <v>8</v>
      </c>
      <c r="Z37">
        <f t="shared" si="2"/>
        <v>0</v>
      </c>
      <c r="AA37">
        <f t="shared" si="3"/>
        <v>0</v>
      </c>
      <c r="AB37">
        <f t="shared" si="4"/>
        <v>0</v>
      </c>
      <c r="AC37">
        <f t="shared" si="5"/>
        <v>0</v>
      </c>
      <c r="AD37">
        <f t="shared" si="6"/>
        <v>0</v>
      </c>
      <c r="AE37" s="5"/>
      <c r="AF37" s="5"/>
    </row>
    <row r="38" spans="1:32" customFormat="1" ht="20.25" customHeight="1" x14ac:dyDescent="0.35">
      <c r="A38">
        <v>34</v>
      </c>
      <c r="B38" t="s">
        <v>51</v>
      </c>
      <c r="C38" t="s">
        <v>18</v>
      </c>
      <c r="D38" s="9">
        <f t="shared" si="0"/>
        <v>8</v>
      </c>
      <c r="E38" s="5">
        <v>3</v>
      </c>
      <c r="F38">
        <v>1355</v>
      </c>
      <c r="G38">
        <v>18</v>
      </c>
      <c r="H38" s="9">
        <v>6</v>
      </c>
      <c r="I38" s="5">
        <v>1262</v>
      </c>
      <c r="J38" s="5">
        <v>12</v>
      </c>
      <c r="K38" s="9">
        <v>2</v>
      </c>
      <c r="L38" s="5">
        <v>1125</v>
      </c>
      <c r="M38" s="5">
        <v>24</v>
      </c>
      <c r="N38" s="9">
        <v>0</v>
      </c>
      <c r="O38" s="5"/>
      <c r="P38" s="5"/>
      <c r="Q38" s="9"/>
      <c r="R38" s="5"/>
      <c r="S38" s="5"/>
      <c r="T38" s="9"/>
      <c r="U38" s="5"/>
      <c r="V38" s="5"/>
      <c r="W38" s="9"/>
      <c r="X38" s="5"/>
      <c r="Y38">
        <f t="shared" si="1"/>
        <v>6</v>
      </c>
      <c r="Z38">
        <f t="shared" si="2"/>
        <v>2</v>
      </c>
      <c r="AA38">
        <f t="shared" si="3"/>
        <v>0</v>
      </c>
      <c r="AB38">
        <f t="shared" si="4"/>
        <v>0</v>
      </c>
      <c r="AC38">
        <f t="shared" si="5"/>
        <v>0</v>
      </c>
      <c r="AD38">
        <f t="shared" si="6"/>
        <v>0</v>
      </c>
      <c r="AE38" s="5"/>
      <c r="AF38" s="5"/>
    </row>
    <row r="39" spans="1:32" customFormat="1" ht="20.25" customHeight="1" x14ac:dyDescent="0.35">
      <c r="A39">
        <v>35</v>
      </c>
      <c r="B39" t="s">
        <v>61</v>
      </c>
      <c r="C39" t="s">
        <v>17</v>
      </c>
      <c r="D39" s="9">
        <f t="shared" si="0"/>
        <v>0</v>
      </c>
      <c r="E39" s="5">
        <v>1</v>
      </c>
      <c r="F39">
        <v>1314</v>
      </c>
      <c r="G39">
        <v>12</v>
      </c>
      <c r="H39" s="9">
        <v>0</v>
      </c>
      <c r="I39" s="5"/>
      <c r="J39" s="5"/>
      <c r="K39" s="9">
        <v>0</v>
      </c>
      <c r="N39" s="8"/>
      <c r="O39" s="5"/>
      <c r="P39" s="5"/>
      <c r="Q39" s="9"/>
      <c r="S39" s="5"/>
      <c r="T39" s="9"/>
      <c r="W39" s="8"/>
      <c r="Y39">
        <f t="shared" si="1"/>
        <v>0</v>
      </c>
      <c r="Z39">
        <f t="shared" si="2"/>
        <v>0</v>
      </c>
      <c r="AA39">
        <f t="shared" si="3"/>
        <v>0</v>
      </c>
      <c r="AB39">
        <f t="shared" si="4"/>
        <v>0</v>
      </c>
      <c r="AC39">
        <f t="shared" si="5"/>
        <v>0</v>
      </c>
      <c r="AD39">
        <f t="shared" si="6"/>
        <v>0</v>
      </c>
      <c r="AE39" s="5"/>
      <c r="AF39" s="5"/>
    </row>
    <row r="40" spans="1:32" customFormat="1" ht="20.25" customHeight="1" x14ac:dyDescent="0.35">
      <c r="A40">
        <v>36</v>
      </c>
      <c r="B40" t="s">
        <v>62</v>
      </c>
      <c r="C40" t="s">
        <v>63</v>
      </c>
      <c r="D40" s="9">
        <f t="shared" si="0"/>
        <v>0</v>
      </c>
      <c r="E40" s="5">
        <v>1</v>
      </c>
      <c r="F40">
        <v>1295</v>
      </c>
      <c r="G40">
        <v>24</v>
      </c>
      <c r="H40" s="9">
        <v>0</v>
      </c>
      <c r="I40" s="5"/>
      <c r="J40" s="5"/>
      <c r="K40" s="9">
        <v>0</v>
      </c>
      <c r="N40" s="8"/>
      <c r="O40" s="5"/>
      <c r="P40" s="5"/>
      <c r="Q40" s="9"/>
      <c r="S40" s="5"/>
      <c r="T40" s="9"/>
      <c r="W40" s="8"/>
      <c r="Y40">
        <f t="shared" si="1"/>
        <v>0</v>
      </c>
      <c r="Z40">
        <f t="shared" si="2"/>
        <v>0</v>
      </c>
      <c r="AA40">
        <f t="shared" si="3"/>
        <v>0</v>
      </c>
      <c r="AB40">
        <f t="shared" si="4"/>
        <v>0</v>
      </c>
      <c r="AC40">
        <f t="shared" si="5"/>
        <v>0</v>
      </c>
      <c r="AD40">
        <f t="shared" si="6"/>
        <v>0</v>
      </c>
      <c r="AE40" s="5"/>
      <c r="AF40" s="5"/>
    </row>
    <row r="41" spans="1:32" customFormat="1" ht="20.25" customHeight="1" x14ac:dyDescent="0.35">
      <c r="A41">
        <v>37</v>
      </c>
      <c r="B41" t="s">
        <v>64</v>
      </c>
      <c r="C41" t="s">
        <v>20</v>
      </c>
      <c r="D41" s="9">
        <f t="shared" si="0"/>
        <v>0</v>
      </c>
      <c r="E41" s="5">
        <v>1</v>
      </c>
      <c r="F41">
        <v>1291</v>
      </c>
      <c r="G41">
        <v>0</v>
      </c>
      <c r="H41" s="9">
        <v>0</v>
      </c>
      <c r="I41" s="5"/>
      <c r="J41" s="5"/>
      <c r="K41" s="9">
        <v>0</v>
      </c>
      <c r="N41" s="8"/>
      <c r="O41" s="5"/>
      <c r="P41" s="5"/>
      <c r="Q41" s="9"/>
      <c r="S41" s="5"/>
      <c r="T41" s="9"/>
      <c r="W41" s="8"/>
      <c r="Y41">
        <f t="shared" si="1"/>
        <v>0</v>
      </c>
      <c r="Z41">
        <f t="shared" si="2"/>
        <v>0</v>
      </c>
      <c r="AA41">
        <f t="shared" si="3"/>
        <v>0</v>
      </c>
      <c r="AB41">
        <f t="shared" si="4"/>
        <v>0</v>
      </c>
      <c r="AC41">
        <f t="shared" si="5"/>
        <v>0</v>
      </c>
      <c r="AD41">
        <f t="shared" si="6"/>
        <v>0</v>
      </c>
      <c r="AE41" s="5"/>
      <c r="AF41" s="5"/>
    </row>
    <row r="42" spans="1:32" customFormat="1" ht="20.25" customHeight="1" x14ac:dyDescent="0.35">
      <c r="A42">
        <v>38</v>
      </c>
      <c r="B42" t="s">
        <v>65</v>
      </c>
      <c r="C42" t="s">
        <v>27</v>
      </c>
      <c r="D42" s="9">
        <f t="shared" si="0"/>
        <v>0</v>
      </c>
      <c r="E42" s="5">
        <v>1</v>
      </c>
      <c r="F42" s="5">
        <v>1273</v>
      </c>
      <c r="G42" s="13">
        <v>54</v>
      </c>
      <c r="H42" s="9">
        <v>0</v>
      </c>
      <c r="I42" s="5"/>
      <c r="J42" s="5"/>
      <c r="K42" s="9">
        <v>0</v>
      </c>
      <c r="N42" s="8"/>
      <c r="O42" s="5"/>
      <c r="P42" s="5"/>
      <c r="Q42" s="9"/>
      <c r="S42" s="5"/>
      <c r="T42" s="9"/>
      <c r="U42" s="5"/>
      <c r="V42" s="5"/>
      <c r="W42" s="9"/>
      <c r="X42" s="5"/>
      <c r="Y42">
        <f t="shared" si="1"/>
        <v>0</v>
      </c>
      <c r="Z42">
        <f t="shared" si="2"/>
        <v>0</v>
      </c>
      <c r="AA42">
        <f t="shared" si="3"/>
        <v>0</v>
      </c>
      <c r="AB42">
        <f t="shared" si="4"/>
        <v>0</v>
      </c>
      <c r="AC42">
        <f t="shared" si="5"/>
        <v>0</v>
      </c>
      <c r="AD42">
        <f t="shared" si="6"/>
        <v>0</v>
      </c>
      <c r="AE42" s="5"/>
      <c r="AF42" s="5"/>
    </row>
    <row r="43" spans="1:32" customFormat="1" ht="20.25" customHeight="1" x14ac:dyDescent="0.35">
      <c r="A43">
        <v>39</v>
      </c>
      <c r="B43" t="s">
        <v>67</v>
      </c>
      <c r="C43" t="s">
        <v>27</v>
      </c>
      <c r="D43" s="9">
        <f t="shared" si="0"/>
        <v>0</v>
      </c>
      <c r="E43" s="5">
        <v>1</v>
      </c>
      <c r="F43" s="5">
        <v>1214</v>
      </c>
      <c r="G43" s="13">
        <v>24</v>
      </c>
      <c r="H43" s="9">
        <v>0</v>
      </c>
      <c r="I43" s="5"/>
      <c r="J43" s="5"/>
      <c r="K43" s="9">
        <v>0</v>
      </c>
      <c r="L43" s="5"/>
      <c r="M43" s="5"/>
      <c r="N43" s="9"/>
      <c r="O43" s="5"/>
      <c r="P43" s="5"/>
      <c r="Q43" s="9"/>
      <c r="R43" s="5"/>
      <c r="S43" s="5"/>
      <c r="T43" s="9"/>
      <c r="U43" s="5"/>
      <c r="V43" s="5"/>
      <c r="W43" s="9"/>
      <c r="X43" s="5"/>
      <c r="Y43">
        <f t="shared" si="1"/>
        <v>0</v>
      </c>
      <c r="Z43">
        <f t="shared" si="2"/>
        <v>0</v>
      </c>
      <c r="AA43">
        <f t="shared" si="3"/>
        <v>0</v>
      </c>
      <c r="AB43">
        <f t="shared" si="4"/>
        <v>0</v>
      </c>
      <c r="AC43">
        <f t="shared" si="5"/>
        <v>0</v>
      </c>
      <c r="AD43">
        <f t="shared" si="6"/>
        <v>0</v>
      </c>
      <c r="AE43" s="5"/>
      <c r="AF43" s="5"/>
    </row>
    <row r="44" spans="1:32" customFormat="1" ht="20.25" customHeight="1" x14ac:dyDescent="0.35">
      <c r="A44">
        <v>40</v>
      </c>
      <c r="B44" t="s">
        <v>70</v>
      </c>
      <c r="C44" t="s">
        <v>16</v>
      </c>
      <c r="D44" s="9">
        <f t="shared" si="0"/>
        <v>0</v>
      </c>
      <c r="E44" s="5">
        <v>1</v>
      </c>
      <c r="F44" s="5">
        <v>1152</v>
      </c>
      <c r="G44" s="13">
        <v>6</v>
      </c>
      <c r="H44" s="9">
        <v>0</v>
      </c>
      <c r="I44" s="5"/>
      <c r="J44" s="5"/>
      <c r="K44" s="9">
        <v>0</v>
      </c>
      <c r="L44" s="5"/>
      <c r="M44" s="5"/>
      <c r="N44" s="9"/>
      <c r="O44" s="5"/>
      <c r="P44" s="5"/>
      <c r="Q44" s="9"/>
      <c r="S44" s="5"/>
      <c r="T44" s="9"/>
      <c r="W44" s="8"/>
      <c r="Y44">
        <f t="shared" si="1"/>
        <v>0</v>
      </c>
      <c r="Z44">
        <f t="shared" si="2"/>
        <v>0</v>
      </c>
      <c r="AA44">
        <f t="shared" si="3"/>
        <v>0</v>
      </c>
      <c r="AB44">
        <f t="shared" si="4"/>
        <v>0</v>
      </c>
      <c r="AC44">
        <f t="shared" si="5"/>
        <v>0</v>
      </c>
      <c r="AD44">
        <f t="shared" si="6"/>
        <v>0</v>
      </c>
      <c r="AE44" s="5"/>
      <c r="AF44" s="5"/>
    </row>
    <row r="45" spans="1:32" customFormat="1" ht="20.25" customHeight="1" x14ac:dyDescent="0.35">
      <c r="A45">
        <v>41</v>
      </c>
      <c r="B45" t="s">
        <v>73</v>
      </c>
      <c r="C45" t="s">
        <v>17</v>
      </c>
      <c r="D45" s="9">
        <f t="shared" si="0"/>
        <v>0</v>
      </c>
      <c r="E45" s="5">
        <v>1</v>
      </c>
      <c r="F45" s="5">
        <v>1117</v>
      </c>
      <c r="G45" s="13">
        <v>18</v>
      </c>
      <c r="H45" s="9">
        <v>0</v>
      </c>
      <c r="I45" s="5"/>
      <c r="J45" s="5"/>
      <c r="K45" s="9">
        <v>0</v>
      </c>
      <c r="N45" s="8"/>
      <c r="O45" s="5"/>
      <c r="P45" s="5"/>
      <c r="Q45" s="9"/>
      <c r="S45" s="5"/>
      <c r="T45" s="9"/>
      <c r="U45" s="5"/>
      <c r="V45" s="5"/>
      <c r="W45" s="9"/>
      <c r="X45" s="5"/>
      <c r="Y45">
        <f t="shared" si="1"/>
        <v>0</v>
      </c>
      <c r="Z45">
        <f t="shared" si="2"/>
        <v>0</v>
      </c>
      <c r="AA45">
        <f t="shared" si="3"/>
        <v>0</v>
      </c>
      <c r="AB45">
        <f t="shared" si="4"/>
        <v>0</v>
      </c>
      <c r="AC45">
        <f t="shared" si="5"/>
        <v>0</v>
      </c>
      <c r="AD45">
        <f t="shared" si="6"/>
        <v>0</v>
      </c>
      <c r="AE45" s="5"/>
      <c r="AF45" s="5"/>
    </row>
    <row r="46" spans="1:32" customFormat="1" ht="20.25" customHeight="1" x14ac:dyDescent="0.35">
      <c r="A46">
        <v>42</v>
      </c>
      <c r="B46" t="s">
        <v>74</v>
      </c>
      <c r="C46" t="s">
        <v>25</v>
      </c>
      <c r="D46" s="9">
        <f t="shared" si="0"/>
        <v>0</v>
      </c>
      <c r="E46" s="5">
        <v>1</v>
      </c>
      <c r="F46" s="5">
        <v>1068</v>
      </c>
      <c r="G46" s="13">
        <v>42</v>
      </c>
      <c r="H46" s="9">
        <v>0</v>
      </c>
      <c r="I46" s="5"/>
      <c r="J46" s="5"/>
      <c r="K46" s="9">
        <v>0</v>
      </c>
      <c r="N46" s="8"/>
      <c r="O46" s="5"/>
      <c r="P46" s="5"/>
      <c r="Q46" s="9"/>
      <c r="R46" s="5"/>
      <c r="S46" s="5"/>
      <c r="T46" s="9"/>
      <c r="W46" s="8"/>
      <c r="Y46">
        <f t="shared" si="1"/>
        <v>0</v>
      </c>
      <c r="Z46">
        <f t="shared" si="2"/>
        <v>0</v>
      </c>
      <c r="AA46">
        <f t="shared" si="3"/>
        <v>0</v>
      </c>
      <c r="AB46">
        <f t="shared" si="4"/>
        <v>0</v>
      </c>
      <c r="AC46">
        <f t="shared" si="5"/>
        <v>0</v>
      </c>
      <c r="AD46">
        <f t="shared" si="6"/>
        <v>0</v>
      </c>
      <c r="AE46" s="5"/>
      <c r="AF46" s="5"/>
    </row>
    <row r="47" spans="1:32" ht="20.25" customHeight="1" x14ac:dyDescent="0.55000000000000004">
      <c r="W47"/>
      <c r="X47"/>
      <c r="Y47"/>
      <c r="Z47"/>
      <c r="AA47"/>
      <c r="AB47"/>
      <c r="AC47"/>
    </row>
    <row r="48" spans="1:32" ht="20.25" customHeight="1" x14ac:dyDescent="0.55000000000000004"/>
    <row r="49" spans="2:29" ht="20.25" customHeight="1" x14ac:dyDescent="0.55000000000000004">
      <c r="N49"/>
      <c r="R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20.25" customHeight="1" x14ac:dyDescent="0.55000000000000004">
      <c r="B50"/>
      <c r="C50"/>
      <c r="R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20.25" customHeight="1" x14ac:dyDescent="0.55000000000000004">
      <c r="B51"/>
      <c r="C51"/>
      <c r="L51" s="2"/>
      <c r="M51" s="2"/>
      <c r="N51" s="2"/>
      <c r="R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20.25" customHeight="1" x14ac:dyDescent="0.55000000000000004">
      <c r="B52"/>
      <c r="C52"/>
      <c r="N52"/>
      <c r="R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20.25" customHeight="1" x14ac:dyDescent="0.55000000000000004">
      <c r="W53"/>
      <c r="X53"/>
      <c r="Y53"/>
      <c r="Z53"/>
      <c r="AA53"/>
      <c r="AB53"/>
      <c r="AC53"/>
    </row>
    <row r="54" spans="2:29" ht="20.25" customHeight="1" x14ac:dyDescent="0.55000000000000004">
      <c r="B54"/>
      <c r="C54"/>
      <c r="L54" s="2"/>
      <c r="M54" s="2"/>
      <c r="N54" s="2"/>
      <c r="W54"/>
      <c r="X54"/>
      <c r="Y54"/>
      <c r="Z54"/>
      <c r="AA54"/>
      <c r="AB54"/>
      <c r="AC54"/>
    </row>
    <row r="55" spans="2:29" ht="20.25" customHeight="1" x14ac:dyDescent="0.55000000000000004">
      <c r="B55"/>
      <c r="C55"/>
      <c r="L55" s="2"/>
      <c r="M55" s="2"/>
      <c r="N55" s="2"/>
      <c r="R55" s="2"/>
      <c r="W55"/>
      <c r="X55"/>
      <c r="Y55"/>
      <c r="Z55"/>
      <c r="AA55"/>
      <c r="AB55"/>
      <c r="AC55"/>
    </row>
    <row r="56" spans="2:29" ht="20.25" customHeight="1" x14ac:dyDescent="0.55000000000000004"/>
    <row r="57" spans="2:29" ht="20.25" customHeight="1" x14ac:dyDescent="0.55000000000000004">
      <c r="R57" s="2"/>
      <c r="W57"/>
      <c r="X57"/>
      <c r="Y57"/>
      <c r="Z57"/>
      <c r="AA57"/>
      <c r="AB57"/>
      <c r="AC57"/>
    </row>
    <row r="58" spans="2:29" ht="20.25" customHeight="1" x14ac:dyDescent="0.55000000000000004"/>
    <row r="59" spans="2:29" ht="20.25" customHeight="1" x14ac:dyDescent="0.55000000000000004">
      <c r="W59"/>
      <c r="X59"/>
      <c r="Y59"/>
      <c r="Z59"/>
      <c r="AA59"/>
      <c r="AB59"/>
      <c r="AC59"/>
    </row>
    <row r="60" spans="2:29" ht="20.25" customHeight="1" x14ac:dyDescent="0.55000000000000004">
      <c r="W60"/>
      <c r="X60"/>
      <c r="Y60"/>
      <c r="Z60"/>
      <c r="AA60"/>
      <c r="AB60"/>
      <c r="AC60"/>
    </row>
    <row r="61" spans="2:29" ht="20.25" customHeight="1" x14ac:dyDescent="0.55000000000000004">
      <c r="B61"/>
      <c r="C61"/>
      <c r="L61" s="2"/>
      <c r="M61" s="2"/>
      <c r="N61" s="2"/>
      <c r="R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20.25" customHeight="1" x14ac:dyDescent="0.55000000000000004"/>
    <row r="63" spans="2:29" ht="20.25" customHeight="1" x14ac:dyDescent="0.55000000000000004">
      <c r="N63"/>
      <c r="R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20.25" customHeight="1" x14ac:dyDescent="0.55000000000000004">
      <c r="B64"/>
      <c r="C64"/>
      <c r="N64"/>
      <c r="R64" s="2"/>
      <c r="W64"/>
      <c r="X64"/>
      <c r="Y64"/>
      <c r="Z64"/>
      <c r="AA64"/>
      <c r="AB64"/>
      <c r="AC64"/>
    </row>
    <row r="65" spans="2:29" ht="20.25" customHeight="1" x14ac:dyDescent="0.55000000000000004"/>
    <row r="66" spans="2:29" ht="20.25" customHeight="1" x14ac:dyDescent="0.55000000000000004">
      <c r="W66"/>
      <c r="X66"/>
      <c r="Y66"/>
      <c r="Z66"/>
      <c r="AA66"/>
      <c r="AB66"/>
      <c r="AC66"/>
    </row>
    <row r="67" spans="2:29" ht="20.25" customHeight="1" x14ac:dyDescent="0.55000000000000004">
      <c r="B67"/>
      <c r="C67"/>
      <c r="H67" s="5"/>
      <c r="N67"/>
      <c r="U67" s="2"/>
      <c r="V67" s="2"/>
      <c r="W67"/>
      <c r="X67"/>
      <c r="Y67"/>
      <c r="Z67"/>
      <c r="AA67"/>
      <c r="AB67"/>
      <c r="AC67"/>
    </row>
    <row r="68" spans="2:29" ht="20.25" customHeight="1" x14ac:dyDescent="0.55000000000000004">
      <c r="B68"/>
      <c r="C68"/>
      <c r="R68" s="2"/>
    </row>
    <row r="69" spans="2:29" ht="20.25" customHeight="1" x14ac:dyDescent="0.55000000000000004">
      <c r="B69"/>
      <c r="C69"/>
      <c r="L69" s="2"/>
      <c r="M69" s="2"/>
      <c r="N69" s="2"/>
    </row>
    <row r="70" spans="2:29" ht="20.25" customHeight="1" x14ac:dyDescent="0.55000000000000004">
      <c r="B70"/>
      <c r="C70"/>
      <c r="R70" s="2"/>
    </row>
    <row r="71" spans="2:29" ht="20.25" customHeight="1" x14ac:dyDescent="0.55000000000000004">
      <c r="R71" s="2"/>
    </row>
    <row r="72" spans="2:29" ht="20.25" customHeight="1" x14ac:dyDescent="0.55000000000000004">
      <c r="N72"/>
      <c r="R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20.25" customHeight="1" x14ac:dyDescent="0.55000000000000004">
      <c r="B73"/>
      <c r="C73"/>
      <c r="N73"/>
    </row>
    <row r="74" spans="2:29" ht="20.25" customHeight="1" x14ac:dyDescent="0.55000000000000004">
      <c r="R74" s="2"/>
    </row>
    <row r="75" spans="2:29" ht="20.25" customHeight="1" x14ac:dyDescent="0.55000000000000004"/>
    <row r="76" spans="2:29" ht="20.25" customHeight="1" x14ac:dyDescent="0.55000000000000004">
      <c r="N76"/>
      <c r="W76"/>
      <c r="X76"/>
      <c r="Y76"/>
      <c r="Z76"/>
      <c r="AA76"/>
      <c r="AB76"/>
      <c r="AC76"/>
    </row>
    <row r="78" spans="2:29" x14ac:dyDescent="0.55000000000000004">
      <c r="R78" s="2"/>
      <c r="W78"/>
      <c r="X78"/>
      <c r="Y78"/>
      <c r="Z78"/>
      <c r="AA78"/>
      <c r="AB78"/>
      <c r="AC78"/>
    </row>
    <row r="79" spans="2:29" x14ac:dyDescent="0.55000000000000004">
      <c r="B79"/>
      <c r="C79"/>
      <c r="H79" s="5"/>
      <c r="L79" s="2"/>
      <c r="M79" s="2"/>
      <c r="N79" s="2"/>
      <c r="U79" s="2"/>
      <c r="V79" s="2"/>
      <c r="W79"/>
      <c r="X79"/>
      <c r="Y79"/>
      <c r="Z79"/>
      <c r="AA79"/>
      <c r="AB79"/>
      <c r="AC79"/>
    </row>
    <row r="80" spans="2:29" x14ac:dyDescent="0.55000000000000004">
      <c r="B80"/>
      <c r="C80"/>
      <c r="N80"/>
    </row>
    <row r="81" spans="2:29" x14ac:dyDescent="0.55000000000000004">
      <c r="W81"/>
      <c r="X81"/>
      <c r="Y81"/>
      <c r="Z81"/>
      <c r="AA81"/>
      <c r="AB81"/>
      <c r="AC81"/>
    </row>
    <row r="82" spans="2:29" x14ac:dyDescent="0.55000000000000004">
      <c r="B82"/>
      <c r="C82"/>
      <c r="L82" s="2"/>
      <c r="M82" s="2"/>
      <c r="N82" s="2"/>
    </row>
    <row r="83" spans="2:29" x14ac:dyDescent="0.55000000000000004">
      <c r="B83"/>
      <c r="C83"/>
      <c r="L83" s="2"/>
      <c r="M83" s="2"/>
      <c r="N83" s="2"/>
    </row>
    <row r="84" spans="2:29" x14ac:dyDescent="0.55000000000000004">
      <c r="W84"/>
      <c r="X84"/>
      <c r="Y84"/>
      <c r="Z84"/>
      <c r="AA84"/>
      <c r="AB84"/>
      <c r="AC84"/>
    </row>
    <row r="85" spans="2:29" x14ac:dyDescent="0.55000000000000004">
      <c r="W85"/>
      <c r="X85"/>
      <c r="Y85"/>
      <c r="Z85"/>
      <c r="AA85"/>
      <c r="AB85"/>
      <c r="AC85"/>
    </row>
    <row r="86" spans="2:29" x14ac:dyDescent="0.55000000000000004">
      <c r="W86"/>
      <c r="X86"/>
      <c r="Y86"/>
      <c r="Z86"/>
      <c r="AA86"/>
      <c r="AB86"/>
      <c r="AC86"/>
    </row>
    <row r="87" spans="2:29" x14ac:dyDescent="0.55000000000000004">
      <c r="H87" s="5"/>
      <c r="L87" s="2"/>
      <c r="M87" s="2"/>
      <c r="N87" s="2"/>
    </row>
    <row r="88" spans="2:29" x14ac:dyDescent="0.55000000000000004">
      <c r="B88"/>
      <c r="C88"/>
      <c r="L88" s="2"/>
      <c r="M88" s="2"/>
      <c r="N88" s="2"/>
    </row>
    <row r="89" spans="2:29" x14ac:dyDescent="0.55000000000000004">
      <c r="N89"/>
      <c r="W89"/>
      <c r="X89"/>
      <c r="Y89"/>
      <c r="Z89"/>
      <c r="AA89"/>
      <c r="AB89"/>
      <c r="AC89"/>
    </row>
    <row r="92" spans="2:29" x14ac:dyDescent="0.55000000000000004">
      <c r="U92" s="2"/>
      <c r="V92" s="2"/>
      <c r="W92" s="2"/>
      <c r="X92" s="2"/>
      <c r="Y92" s="2"/>
      <c r="Z92" s="2"/>
      <c r="AA92" s="2"/>
      <c r="AB92" s="2"/>
      <c r="AC92" s="2"/>
    </row>
    <row r="93" spans="2:29" x14ac:dyDescent="0.55000000000000004">
      <c r="R93" s="2"/>
    </row>
    <row r="94" spans="2:29" x14ac:dyDescent="0.55000000000000004">
      <c r="H94" s="5"/>
      <c r="L94" s="2"/>
      <c r="M94" s="2"/>
      <c r="N94" s="2"/>
    </row>
    <row r="96" spans="2:29" x14ac:dyDescent="0.55000000000000004">
      <c r="B96"/>
      <c r="C96"/>
      <c r="N96"/>
      <c r="U96" s="2"/>
      <c r="V96" s="2"/>
      <c r="W96" s="2"/>
      <c r="X96" s="2"/>
      <c r="Y96" s="2"/>
      <c r="Z96" s="2"/>
      <c r="AA96" s="2"/>
      <c r="AB96" s="2"/>
      <c r="AC96" s="2"/>
    </row>
    <row r="97" spans="2:29" x14ac:dyDescent="0.55000000000000004">
      <c r="R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x14ac:dyDescent="0.55000000000000004">
      <c r="B98"/>
      <c r="C98"/>
    </row>
    <row r="99" spans="2:29" x14ac:dyDescent="0.55000000000000004">
      <c r="W99"/>
      <c r="X99"/>
      <c r="Y99"/>
      <c r="Z99"/>
      <c r="AA99"/>
      <c r="AB99"/>
      <c r="AC99"/>
    </row>
    <row r="100" spans="2:29" x14ac:dyDescent="0.55000000000000004">
      <c r="W100"/>
      <c r="X100"/>
      <c r="Y100"/>
      <c r="Z100"/>
      <c r="AA100"/>
      <c r="AB100"/>
      <c r="AC100"/>
    </row>
    <row r="101" spans="2:29" x14ac:dyDescent="0.55000000000000004">
      <c r="L101" s="2"/>
      <c r="M101" s="2"/>
      <c r="N101" s="2"/>
    </row>
    <row r="102" spans="2:29" x14ac:dyDescent="0.55000000000000004">
      <c r="N102"/>
    </row>
    <row r="103" spans="2:29" x14ac:dyDescent="0.55000000000000004">
      <c r="B103"/>
      <c r="C103"/>
      <c r="N103"/>
    </row>
    <row r="104" spans="2:29" x14ac:dyDescent="0.55000000000000004">
      <c r="B104"/>
      <c r="C104"/>
      <c r="W104"/>
      <c r="X104"/>
      <c r="Y104"/>
      <c r="Z104"/>
      <c r="AA104"/>
      <c r="AB104"/>
      <c r="AC104"/>
    </row>
    <row r="105" spans="2:29" x14ac:dyDescent="0.55000000000000004">
      <c r="H105" s="5"/>
      <c r="N105"/>
    </row>
    <row r="108" spans="2:29" x14ac:dyDescent="0.55000000000000004">
      <c r="B108"/>
      <c r="C108"/>
      <c r="L108" s="2"/>
      <c r="M108" s="2"/>
      <c r="N108" s="2"/>
    </row>
    <row r="109" spans="2:29" x14ac:dyDescent="0.55000000000000004">
      <c r="H109" s="5"/>
      <c r="L109" s="2"/>
      <c r="M109" s="2"/>
      <c r="N109" s="2"/>
      <c r="W109"/>
      <c r="X109"/>
      <c r="Y109"/>
      <c r="Z109"/>
      <c r="AA109"/>
      <c r="AB109"/>
      <c r="AC109"/>
    </row>
    <row r="112" spans="2:29" x14ac:dyDescent="0.55000000000000004">
      <c r="B112"/>
      <c r="C112"/>
      <c r="L112" s="2"/>
      <c r="M112" s="2"/>
      <c r="N112" s="2"/>
    </row>
    <row r="113" spans="2:29" x14ac:dyDescent="0.55000000000000004">
      <c r="H113" s="5"/>
      <c r="N113"/>
    </row>
    <row r="114" spans="2:29" x14ac:dyDescent="0.55000000000000004">
      <c r="B114"/>
      <c r="C114"/>
      <c r="H114" s="5"/>
      <c r="R114" s="2"/>
    </row>
    <row r="115" spans="2:29" x14ac:dyDescent="0.55000000000000004">
      <c r="H115" s="5"/>
      <c r="L115" s="2"/>
      <c r="M115" s="2"/>
      <c r="N115" s="2"/>
    </row>
    <row r="119" spans="2:29" x14ac:dyDescent="0.55000000000000004">
      <c r="B119"/>
      <c r="C119"/>
    </row>
    <row r="120" spans="2:29" x14ac:dyDescent="0.55000000000000004">
      <c r="W120"/>
      <c r="X120"/>
      <c r="Y120"/>
      <c r="Z120"/>
      <c r="AA120"/>
      <c r="AB120"/>
      <c r="AC120"/>
    </row>
    <row r="121" spans="2:29" x14ac:dyDescent="0.55000000000000004">
      <c r="B121"/>
      <c r="C121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x14ac:dyDescent="0.55000000000000004">
      <c r="B122"/>
      <c r="C122"/>
      <c r="U122" s="2"/>
      <c r="V122" s="2"/>
      <c r="W122" s="2"/>
      <c r="X122" s="2"/>
      <c r="Y122" s="2"/>
      <c r="Z122" s="2"/>
      <c r="AA122" s="2"/>
      <c r="AB122" s="2"/>
      <c r="AC122" s="2"/>
    </row>
    <row r="124" spans="2:29" x14ac:dyDescent="0.55000000000000004">
      <c r="B124"/>
      <c r="C124"/>
      <c r="N124"/>
    </row>
    <row r="125" spans="2:29" x14ac:dyDescent="0.55000000000000004">
      <c r="H125" s="5"/>
      <c r="L125" s="2"/>
      <c r="M125" s="2"/>
      <c r="N125" s="2"/>
      <c r="W125"/>
      <c r="X125"/>
      <c r="Y125"/>
      <c r="Z125"/>
      <c r="AA125"/>
      <c r="AB125"/>
      <c r="AC125"/>
    </row>
    <row r="127" spans="2:29" x14ac:dyDescent="0.55000000000000004">
      <c r="W127"/>
      <c r="X127"/>
      <c r="Y127"/>
      <c r="Z127"/>
      <c r="AA127"/>
      <c r="AB127"/>
      <c r="AC127"/>
    </row>
    <row r="128" spans="2:29" x14ac:dyDescent="0.55000000000000004">
      <c r="W128"/>
      <c r="X128"/>
      <c r="Y128"/>
      <c r="Z128"/>
      <c r="AA128"/>
      <c r="AB128"/>
      <c r="AC128"/>
    </row>
    <row r="129" spans="2:29" x14ac:dyDescent="0.55000000000000004">
      <c r="W129"/>
      <c r="X129"/>
      <c r="Y129"/>
      <c r="Z129"/>
      <c r="AA129"/>
      <c r="AB129"/>
      <c r="AC129"/>
    </row>
    <row r="130" spans="2:29" x14ac:dyDescent="0.55000000000000004">
      <c r="N130"/>
    </row>
    <row r="131" spans="2:29" x14ac:dyDescent="0.55000000000000004">
      <c r="B131"/>
      <c r="C131"/>
      <c r="R131" s="2"/>
    </row>
    <row r="132" spans="2:29" x14ac:dyDescent="0.55000000000000004">
      <c r="W132"/>
      <c r="X132"/>
      <c r="Y132"/>
      <c r="Z132"/>
      <c r="AA132"/>
      <c r="AB132"/>
      <c r="AC132"/>
    </row>
    <row r="133" spans="2:29" x14ac:dyDescent="0.55000000000000004">
      <c r="W133"/>
      <c r="X133"/>
      <c r="Y133"/>
      <c r="Z133"/>
      <c r="AA133"/>
      <c r="AB133"/>
      <c r="AC133"/>
    </row>
    <row r="134" spans="2:29" x14ac:dyDescent="0.55000000000000004">
      <c r="N134"/>
      <c r="U134" s="2"/>
      <c r="V134" s="2"/>
      <c r="W134"/>
      <c r="X134"/>
      <c r="Y134"/>
      <c r="Z134"/>
      <c r="AA134"/>
      <c r="AB134"/>
      <c r="AC134"/>
    </row>
    <row r="135" spans="2:29" x14ac:dyDescent="0.55000000000000004">
      <c r="R135" s="2"/>
    </row>
    <row r="138" spans="2:29" x14ac:dyDescent="0.55000000000000004">
      <c r="H138" s="5"/>
      <c r="L138" s="2"/>
      <c r="M138" s="2"/>
      <c r="N138" s="2"/>
    </row>
    <row r="139" spans="2:29" x14ac:dyDescent="0.55000000000000004">
      <c r="W139"/>
      <c r="X139"/>
      <c r="Y139"/>
      <c r="Z139"/>
      <c r="AA139"/>
      <c r="AB139"/>
      <c r="AC139"/>
    </row>
    <row r="140" spans="2:29" x14ac:dyDescent="0.55000000000000004">
      <c r="H140" s="5"/>
      <c r="N140"/>
    </row>
    <row r="141" spans="2:29" x14ac:dyDescent="0.55000000000000004">
      <c r="W141"/>
      <c r="X141"/>
      <c r="Y141"/>
      <c r="Z141"/>
      <c r="AA141"/>
      <c r="AB141"/>
      <c r="AC141"/>
    </row>
    <row r="142" spans="2:29" x14ac:dyDescent="0.55000000000000004">
      <c r="L142" s="2"/>
      <c r="M142" s="2"/>
      <c r="N142" s="2"/>
      <c r="W142"/>
      <c r="X142"/>
      <c r="Y142"/>
      <c r="Z142"/>
      <c r="AA142"/>
      <c r="AB142"/>
      <c r="AC142"/>
    </row>
    <row r="144" spans="2:29" x14ac:dyDescent="0.55000000000000004">
      <c r="W144"/>
      <c r="X144"/>
      <c r="Y144"/>
      <c r="Z144"/>
      <c r="AA144"/>
      <c r="AB144"/>
      <c r="AC144"/>
    </row>
    <row r="145" spans="2:29" x14ac:dyDescent="0.55000000000000004">
      <c r="H145" s="5"/>
      <c r="N145"/>
    </row>
    <row r="146" spans="2:29" x14ac:dyDescent="0.55000000000000004">
      <c r="N146"/>
    </row>
    <row r="147" spans="2:29" x14ac:dyDescent="0.55000000000000004">
      <c r="N147"/>
    </row>
    <row r="148" spans="2:29" x14ac:dyDescent="0.55000000000000004">
      <c r="B148"/>
      <c r="C148"/>
      <c r="L148" s="2"/>
      <c r="M148" s="2"/>
      <c r="N148" s="2"/>
      <c r="W148"/>
      <c r="X148"/>
      <c r="Y148"/>
      <c r="Z148"/>
      <c r="AA148"/>
      <c r="AB148"/>
      <c r="AC148"/>
    </row>
    <row r="150" spans="2:29" x14ac:dyDescent="0.55000000000000004">
      <c r="W150"/>
      <c r="X150"/>
      <c r="Y150"/>
      <c r="Z150"/>
      <c r="AA150"/>
      <c r="AB150"/>
      <c r="AC150"/>
    </row>
    <row r="151" spans="2:29" x14ac:dyDescent="0.55000000000000004">
      <c r="W151"/>
      <c r="X151"/>
      <c r="Y151"/>
      <c r="Z151"/>
      <c r="AA151"/>
      <c r="AB151"/>
      <c r="AC151"/>
    </row>
    <row r="152" spans="2:29" x14ac:dyDescent="0.55000000000000004">
      <c r="W152"/>
      <c r="X152"/>
      <c r="Y152"/>
      <c r="Z152"/>
      <c r="AA152"/>
      <c r="AB152"/>
      <c r="AC152"/>
    </row>
    <row r="153" spans="2:29" x14ac:dyDescent="0.55000000000000004">
      <c r="B153"/>
      <c r="C153"/>
      <c r="L153" s="2"/>
      <c r="M153" s="2"/>
      <c r="N153" s="2"/>
    </row>
    <row r="154" spans="2:29" x14ac:dyDescent="0.55000000000000004">
      <c r="B154"/>
      <c r="C154"/>
      <c r="L154" s="2"/>
      <c r="M154" s="2"/>
      <c r="N154" s="2"/>
      <c r="R154" s="2"/>
    </row>
    <row r="155" spans="2:29" x14ac:dyDescent="0.55000000000000004">
      <c r="W155"/>
      <c r="X155"/>
      <c r="Y155"/>
      <c r="Z155"/>
      <c r="AA155"/>
      <c r="AB155"/>
      <c r="AC155"/>
    </row>
    <row r="156" spans="2:29" x14ac:dyDescent="0.55000000000000004">
      <c r="B156"/>
      <c r="C156"/>
      <c r="L156" s="2"/>
      <c r="M156" s="2"/>
      <c r="N156" s="2"/>
    </row>
    <row r="158" spans="2:29" x14ac:dyDescent="0.55000000000000004">
      <c r="B158"/>
      <c r="C158"/>
      <c r="L158" s="2"/>
      <c r="M158" s="2"/>
      <c r="N158" s="2"/>
      <c r="R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x14ac:dyDescent="0.55000000000000004">
      <c r="B159"/>
      <c r="C159"/>
      <c r="N159"/>
      <c r="W159"/>
      <c r="X159"/>
      <c r="Y159"/>
      <c r="Z159"/>
      <c r="AA159"/>
      <c r="AB159"/>
      <c r="AC159"/>
    </row>
    <row r="161" spans="2:29" x14ac:dyDescent="0.55000000000000004">
      <c r="W161"/>
      <c r="X161"/>
      <c r="Y161"/>
      <c r="Z161"/>
      <c r="AA161"/>
      <c r="AB161"/>
      <c r="AC161"/>
    </row>
    <row r="162" spans="2:29" x14ac:dyDescent="0.55000000000000004">
      <c r="B162"/>
      <c r="C162"/>
      <c r="L162" s="2"/>
      <c r="M162" s="2"/>
      <c r="N162" s="2"/>
    </row>
    <row r="163" spans="2:29" x14ac:dyDescent="0.55000000000000004">
      <c r="N163"/>
    </row>
    <row r="164" spans="2:29" x14ac:dyDescent="0.55000000000000004">
      <c r="N164"/>
    </row>
    <row r="165" spans="2:29" x14ac:dyDescent="0.55000000000000004">
      <c r="H165" s="5"/>
      <c r="L165" s="2"/>
      <c r="M165" s="2"/>
      <c r="N165" s="2"/>
    </row>
    <row r="166" spans="2:29" x14ac:dyDescent="0.55000000000000004">
      <c r="B166"/>
      <c r="C166"/>
      <c r="H166" s="5"/>
    </row>
    <row r="168" spans="2:29" x14ac:dyDescent="0.55000000000000004">
      <c r="H168" s="5"/>
      <c r="L168" s="2"/>
      <c r="M168" s="2"/>
      <c r="N168" s="2"/>
    </row>
    <row r="169" spans="2:29" x14ac:dyDescent="0.55000000000000004">
      <c r="B169"/>
      <c r="C169"/>
      <c r="W169"/>
      <c r="X169"/>
      <c r="Y169"/>
      <c r="Z169"/>
      <c r="AA169"/>
      <c r="AB169"/>
      <c r="AC169"/>
    </row>
    <row r="170" spans="2:29" x14ac:dyDescent="0.55000000000000004">
      <c r="W170"/>
      <c r="X170"/>
      <c r="Y170"/>
      <c r="Z170"/>
      <c r="AA170"/>
      <c r="AB170"/>
      <c r="AC170"/>
    </row>
    <row r="171" spans="2:29" x14ac:dyDescent="0.55000000000000004">
      <c r="W171"/>
      <c r="X171"/>
      <c r="Y171"/>
      <c r="Z171"/>
      <c r="AA171"/>
      <c r="AB171"/>
      <c r="AC171"/>
    </row>
    <row r="172" spans="2:29" x14ac:dyDescent="0.55000000000000004">
      <c r="H172" s="5"/>
      <c r="L172" s="2"/>
      <c r="M172" s="2"/>
      <c r="N172" s="2"/>
      <c r="W172"/>
      <c r="X172"/>
      <c r="Y172"/>
      <c r="Z172"/>
      <c r="AA172"/>
      <c r="AB172"/>
      <c r="AC172"/>
    </row>
    <row r="173" spans="2:29" x14ac:dyDescent="0.55000000000000004"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x14ac:dyDescent="0.55000000000000004">
      <c r="B174"/>
      <c r="C174"/>
      <c r="R174" s="2"/>
    </row>
    <row r="175" spans="2:29" x14ac:dyDescent="0.55000000000000004">
      <c r="H175" s="5"/>
      <c r="L175" s="2"/>
      <c r="M175" s="2"/>
      <c r="N175" s="2"/>
    </row>
    <row r="177" spans="2:29" x14ac:dyDescent="0.55000000000000004">
      <c r="B177"/>
      <c r="C177"/>
      <c r="W177"/>
      <c r="X177"/>
      <c r="Y177"/>
      <c r="Z177"/>
      <c r="AA177"/>
      <c r="AB177"/>
      <c r="AC177"/>
    </row>
    <row r="178" spans="2:29" x14ac:dyDescent="0.55000000000000004">
      <c r="B178"/>
      <c r="C178"/>
      <c r="H178" s="5"/>
      <c r="N178"/>
    </row>
    <row r="179" spans="2:29" x14ac:dyDescent="0.55000000000000004">
      <c r="W179"/>
      <c r="X179"/>
      <c r="Y179"/>
      <c r="Z179"/>
      <c r="AA179"/>
      <c r="AB179"/>
      <c r="AC179"/>
    </row>
    <row r="180" spans="2:29" x14ac:dyDescent="0.55000000000000004">
      <c r="N180"/>
    </row>
    <row r="181" spans="2:29" x14ac:dyDescent="0.55000000000000004">
      <c r="B181"/>
      <c r="C181"/>
      <c r="N181"/>
    </row>
    <row r="182" spans="2:29" x14ac:dyDescent="0.55000000000000004">
      <c r="B182"/>
      <c r="C182"/>
      <c r="L182" s="2"/>
      <c r="M182" s="2"/>
      <c r="N182" s="2"/>
      <c r="W182"/>
      <c r="X182"/>
      <c r="Y182"/>
      <c r="Z182"/>
      <c r="AA182"/>
      <c r="AB182"/>
      <c r="AC182"/>
    </row>
    <row r="185" spans="2:29" x14ac:dyDescent="0.55000000000000004">
      <c r="N185"/>
    </row>
    <row r="186" spans="2:29" x14ac:dyDescent="0.55000000000000004">
      <c r="N186"/>
    </row>
    <row r="187" spans="2:29" x14ac:dyDescent="0.55000000000000004">
      <c r="H187" s="5"/>
      <c r="L187" s="2"/>
      <c r="M187" s="2"/>
      <c r="N187" s="2"/>
    </row>
    <row r="189" spans="2:29" x14ac:dyDescent="0.55000000000000004">
      <c r="B189"/>
      <c r="C189"/>
      <c r="N189"/>
      <c r="W189"/>
      <c r="X189"/>
      <c r="Y189"/>
      <c r="Z189"/>
      <c r="AA189"/>
      <c r="AB189"/>
      <c r="AC189"/>
    </row>
    <row r="190" spans="2:29" x14ac:dyDescent="0.55000000000000004">
      <c r="B190"/>
      <c r="C190"/>
      <c r="U190" s="2"/>
      <c r="V190" s="2"/>
      <c r="W190" s="2"/>
      <c r="X190" s="2"/>
      <c r="Y190" s="2"/>
      <c r="Z190" s="2"/>
      <c r="AA190" s="2"/>
      <c r="AB190" s="2"/>
      <c r="AC190" s="2"/>
    </row>
    <row r="192" spans="2:29" x14ac:dyDescent="0.55000000000000004">
      <c r="B192"/>
      <c r="C192"/>
      <c r="L192" s="2"/>
      <c r="M192" s="2"/>
      <c r="N192" s="2"/>
    </row>
    <row r="194" spans="2:29" x14ac:dyDescent="0.55000000000000004">
      <c r="N194"/>
    </row>
    <row r="195" spans="2:29" x14ac:dyDescent="0.55000000000000004">
      <c r="H195" s="5"/>
      <c r="N195"/>
    </row>
    <row r="196" spans="2:29" x14ac:dyDescent="0.55000000000000004">
      <c r="B196"/>
      <c r="C196"/>
      <c r="R196" s="2"/>
    </row>
    <row r="197" spans="2:29" x14ac:dyDescent="0.55000000000000004">
      <c r="H197" s="5"/>
      <c r="N197"/>
      <c r="U197" s="2"/>
      <c r="V197" s="2"/>
      <c r="W197"/>
      <c r="X197"/>
      <c r="Y197"/>
      <c r="Z197"/>
      <c r="AA197"/>
      <c r="AB197"/>
      <c r="AC197"/>
    </row>
    <row r="198" spans="2:29" x14ac:dyDescent="0.55000000000000004">
      <c r="B198"/>
      <c r="C198"/>
    </row>
    <row r="199" spans="2:29" x14ac:dyDescent="0.55000000000000004">
      <c r="B199"/>
      <c r="C199"/>
      <c r="L199" s="2"/>
      <c r="M199" s="2"/>
      <c r="N199" s="2"/>
    </row>
    <row r="200" spans="2:29" x14ac:dyDescent="0.55000000000000004">
      <c r="W200"/>
      <c r="X200"/>
      <c r="Y200"/>
      <c r="Z200"/>
      <c r="AA200"/>
      <c r="AB200"/>
      <c r="AC200"/>
    </row>
    <row r="201" spans="2:29" x14ac:dyDescent="0.55000000000000004">
      <c r="N201"/>
    </row>
    <row r="202" spans="2:29" x14ac:dyDescent="0.55000000000000004">
      <c r="W202"/>
      <c r="X202"/>
      <c r="Y202"/>
      <c r="Z202"/>
      <c r="AA202"/>
      <c r="AB202"/>
      <c r="AC202"/>
    </row>
    <row r="203" spans="2:29" x14ac:dyDescent="0.55000000000000004">
      <c r="H203" s="5"/>
      <c r="L203" s="2"/>
      <c r="M203" s="2"/>
      <c r="N203" s="2"/>
      <c r="W203"/>
      <c r="X203"/>
      <c r="Y203"/>
      <c r="Z203"/>
      <c r="AA203"/>
      <c r="AB203"/>
      <c r="AC203"/>
    </row>
    <row r="205" spans="2:29" x14ac:dyDescent="0.55000000000000004">
      <c r="W205"/>
      <c r="X205"/>
      <c r="Y205"/>
      <c r="Z205"/>
      <c r="AA205"/>
      <c r="AB205"/>
      <c r="AC205"/>
    </row>
    <row r="206" spans="2:29" x14ac:dyDescent="0.55000000000000004">
      <c r="W206"/>
      <c r="X206"/>
      <c r="Y206"/>
      <c r="Z206"/>
      <c r="AA206"/>
      <c r="AB206"/>
      <c r="AC206"/>
    </row>
    <row r="207" spans="2:29" x14ac:dyDescent="0.55000000000000004">
      <c r="H207" s="5"/>
      <c r="L207" s="2"/>
      <c r="M207" s="2"/>
      <c r="N207" s="2"/>
    </row>
    <row r="208" spans="2:29" x14ac:dyDescent="0.55000000000000004">
      <c r="N208"/>
    </row>
    <row r="209" spans="2:29" x14ac:dyDescent="0.55000000000000004">
      <c r="W209"/>
      <c r="X209"/>
      <c r="Y209"/>
      <c r="Z209"/>
      <c r="AA209"/>
      <c r="AB209"/>
      <c r="AC209"/>
    </row>
    <row r="210" spans="2:29" x14ac:dyDescent="0.55000000000000004">
      <c r="N210"/>
    </row>
    <row r="212" spans="2:29" x14ac:dyDescent="0.55000000000000004">
      <c r="W212"/>
      <c r="X212"/>
      <c r="Y212"/>
      <c r="Z212"/>
      <c r="AA212"/>
      <c r="AB212"/>
      <c r="AC212"/>
    </row>
    <row r="213" spans="2:29" x14ac:dyDescent="0.55000000000000004">
      <c r="B213"/>
      <c r="C213"/>
      <c r="R213" s="2"/>
      <c r="W213"/>
      <c r="X213"/>
      <c r="Y213"/>
      <c r="Z213"/>
      <c r="AA213"/>
      <c r="AB213"/>
      <c r="AC213"/>
    </row>
    <row r="215" spans="2:29" x14ac:dyDescent="0.55000000000000004">
      <c r="B215"/>
      <c r="C215"/>
      <c r="H215" s="5"/>
      <c r="L215" s="2"/>
      <c r="M215" s="2"/>
      <c r="N215" s="2"/>
      <c r="R215" s="2"/>
      <c r="W215"/>
      <c r="X215"/>
      <c r="Y215"/>
      <c r="Z215"/>
      <c r="AA215"/>
      <c r="AB215"/>
      <c r="AC215"/>
    </row>
    <row r="216" spans="2:29" x14ac:dyDescent="0.55000000000000004">
      <c r="B216"/>
      <c r="C216"/>
    </row>
    <row r="217" spans="2:29" x14ac:dyDescent="0.55000000000000004">
      <c r="H217" s="5"/>
      <c r="N217"/>
      <c r="W217"/>
      <c r="X217"/>
      <c r="Y217"/>
      <c r="Z217"/>
      <c r="AA217"/>
      <c r="AB217"/>
      <c r="AC217"/>
    </row>
    <row r="218" spans="2:29" x14ac:dyDescent="0.55000000000000004">
      <c r="B218"/>
      <c r="C218"/>
      <c r="H218" s="5"/>
    </row>
    <row r="219" spans="2:29" x14ac:dyDescent="0.55000000000000004">
      <c r="W219"/>
      <c r="X219"/>
      <c r="Y219"/>
      <c r="Z219"/>
      <c r="AA219"/>
      <c r="AB219"/>
      <c r="AC219"/>
    </row>
    <row r="220" spans="2:29" x14ac:dyDescent="0.55000000000000004">
      <c r="W220"/>
      <c r="X220"/>
      <c r="Y220"/>
      <c r="Z220"/>
      <c r="AA220"/>
      <c r="AB220"/>
      <c r="AC220"/>
    </row>
    <row r="221" spans="2:29" x14ac:dyDescent="0.55000000000000004">
      <c r="B221"/>
      <c r="C221"/>
      <c r="R221" s="2"/>
    </row>
    <row r="223" spans="2:29" x14ac:dyDescent="0.55000000000000004">
      <c r="N223"/>
    </row>
    <row r="224" spans="2:29" x14ac:dyDescent="0.55000000000000004">
      <c r="W224"/>
      <c r="X224"/>
      <c r="Y224"/>
      <c r="Z224"/>
      <c r="AA224"/>
      <c r="AB224"/>
      <c r="AC224"/>
    </row>
  </sheetData>
  <sortState xmlns:xlrd2="http://schemas.microsoft.com/office/spreadsheetml/2017/richdata2" ref="B4:AF27">
    <sortCondition descending="1" ref="D4:D27"/>
  </sortState>
  <mergeCells count="6">
    <mergeCell ref="U3:W3"/>
    <mergeCell ref="F3:H3"/>
    <mergeCell ref="I3:K3"/>
    <mergeCell ref="L3:N3"/>
    <mergeCell ref="O3:Q3"/>
    <mergeCell ref="R3:T3"/>
  </mergeCells>
  <pageMargins left="0.43307086614173229" right="0.43307086614173229" top="0.74803149606299213" bottom="0.7480314960629921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76"/>
  <sheetViews>
    <sheetView tabSelected="1" zoomScale="75" zoomScaleNormal="75" workbookViewId="0">
      <selection activeCell="B2" sqref="B2"/>
    </sheetView>
  </sheetViews>
  <sheetFormatPr defaultColWidth="9.1796875" defaultRowHeight="26" x14ac:dyDescent="0.6"/>
  <cols>
    <col min="1" max="1" width="4.54296875" style="6" customWidth="1"/>
    <col min="2" max="2" width="21.6328125" style="6" customWidth="1"/>
    <col min="3" max="3" width="11.6328125" style="6" customWidth="1"/>
    <col min="4" max="4" width="9.1796875" style="7" customWidth="1"/>
    <col min="5" max="5" width="5.7265625" style="6" customWidth="1"/>
    <col min="6" max="6" width="5.54296875" style="7" customWidth="1"/>
    <col min="7" max="7" width="4.54296875" style="7" customWidth="1"/>
    <col min="8" max="8" width="4.1796875" style="6" customWidth="1"/>
    <col min="9" max="9" width="6.54296875" style="6" customWidth="1"/>
    <col min="10" max="10" width="4.08984375" style="6" customWidth="1"/>
    <col min="11" max="11" width="4.54296875" style="6" customWidth="1"/>
    <col min="12" max="12" width="6.81640625" style="6" customWidth="1"/>
    <col min="13" max="13" width="4.54296875" style="6" customWidth="1"/>
    <col min="14" max="14" width="4.08984375" style="6" customWidth="1"/>
    <col min="15" max="15" width="5.90625" style="6" customWidth="1"/>
    <col min="16" max="16" width="4.54296875" style="6" customWidth="1"/>
    <col min="17" max="17" width="3.54296875" style="6" customWidth="1"/>
    <col min="18" max="18" width="6" style="6" customWidth="1"/>
    <col min="19" max="19" width="4.54296875" style="6" customWidth="1"/>
    <col min="20" max="20" width="3.453125" style="6" customWidth="1"/>
    <col min="21" max="21" width="6.1796875" style="6" customWidth="1"/>
    <col min="22" max="24" width="4.54296875" style="6" customWidth="1"/>
    <col min="25" max="29" width="3.26953125" style="6" bestFit="1" customWidth="1"/>
    <col min="30" max="30" width="5.453125" style="6" bestFit="1" customWidth="1"/>
    <col min="31" max="31" width="7.26953125" style="6" bestFit="1" customWidth="1"/>
    <col min="32" max="32" width="3.26953125" style="6" bestFit="1" customWidth="1"/>
    <col min="33" max="16384" width="9.1796875" style="6"/>
  </cols>
  <sheetData>
    <row r="1" spans="1:32" customFormat="1" ht="20.25" customHeight="1" x14ac:dyDescent="0.35">
      <c r="B1" s="16" t="s">
        <v>75</v>
      </c>
      <c r="C1" s="8"/>
      <c r="D1" s="9"/>
      <c r="E1" s="9"/>
      <c r="F1" s="5"/>
      <c r="G1" s="5"/>
      <c r="H1" s="5"/>
      <c r="I1" s="5"/>
      <c r="J1" s="5"/>
      <c r="K1" s="5"/>
      <c r="O1" s="5"/>
      <c r="P1" s="5"/>
      <c r="Q1" s="5"/>
      <c r="S1" s="5"/>
      <c r="T1" s="5"/>
      <c r="AE1" s="5"/>
      <c r="AF1" s="5"/>
    </row>
    <row r="2" spans="1:32" customFormat="1" ht="20.25" customHeight="1" x14ac:dyDescent="0.35">
      <c r="B2" s="16" t="s">
        <v>127</v>
      </c>
      <c r="D2" s="9"/>
      <c r="E2" s="5"/>
      <c r="F2" s="5"/>
      <c r="G2" s="5"/>
      <c r="H2" s="5"/>
      <c r="I2" s="5"/>
      <c r="J2" s="5"/>
      <c r="K2" s="5"/>
      <c r="O2" s="5"/>
      <c r="P2" s="5"/>
      <c r="Q2" s="5"/>
      <c r="S2" s="5"/>
      <c r="T2" s="5"/>
      <c r="AE2" s="5"/>
      <c r="AF2" s="5"/>
    </row>
    <row r="3" spans="1:32" customFormat="1" ht="20.25" customHeight="1" x14ac:dyDescent="0.35">
      <c r="D3" s="9"/>
      <c r="E3" s="5"/>
      <c r="F3" s="18" t="s">
        <v>5</v>
      </c>
      <c r="G3" s="18"/>
      <c r="H3" s="18"/>
      <c r="I3" s="18" t="s">
        <v>7</v>
      </c>
      <c r="J3" s="18"/>
      <c r="K3" s="18"/>
      <c r="L3" s="18" t="s">
        <v>8</v>
      </c>
      <c r="M3" s="18"/>
      <c r="N3" s="18"/>
      <c r="O3" s="18" t="s">
        <v>9</v>
      </c>
      <c r="P3" s="18"/>
      <c r="Q3" s="18"/>
      <c r="R3" s="18" t="s">
        <v>10</v>
      </c>
      <c r="S3" s="18"/>
      <c r="T3" s="18"/>
      <c r="U3" s="18" t="s">
        <v>11</v>
      </c>
      <c r="V3" s="18"/>
      <c r="W3" s="18"/>
      <c r="X3" s="5"/>
      <c r="Y3" s="5"/>
      <c r="Z3" s="5"/>
      <c r="AA3" s="5"/>
      <c r="AB3" s="5"/>
      <c r="AC3" s="5"/>
      <c r="AE3" s="9" t="s">
        <v>12</v>
      </c>
      <c r="AF3" s="5"/>
    </row>
    <row r="4" spans="1:32" customFormat="1" ht="20.25" customHeight="1" x14ac:dyDescent="0.35">
      <c r="B4" t="s">
        <v>2</v>
      </c>
      <c r="C4" t="s">
        <v>3</v>
      </c>
      <c r="D4" s="9" t="s">
        <v>6</v>
      </c>
      <c r="E4" s="5" t="s">
        <v>126</v>
      </c>
      <c r="F4" s="5" t="s">
        <v>0</v>
      </c>
      <c r="G4" s="5" t="s">
        <v>1</v>
      </c>
      <c r="H4" s="9" t="s">
        <v>6</v>
      </c>
      <c r="I4" s="5" t="s">
        <v>0</v>
      </c>
      <c r="J4" s="5" t="s">
        <v>1</v>
      </c>
      <c r="K4" s="9" t="s">
        <v>6</v>
      </c>
      <c r="L4" s="5" t="s">
        <v>0</v>
      </c>
      <c r="M4" s="5" t="s">
        <v>1</v>
      </c>
      <c r="N4" s="9" t="s">
        <v>6</v>
      </c>
      <c r="O4" s="5" t="s">
        <v>0</v>
      </c>
      <c r="P4" s="5" t="s">
        <v>1</v>
      </c>
      <c r="Q4" s="5" t="s">
        <v>6</v>
      </c>
      <c r="R4" s="5" t="s">
        <v>0</v>
      </c>
      <c r="S4" s="5" t="s">
        <v>1</v>
      </c>
      <c r="T4" s="5" t="s">
        <v>6</v>
      </c>
      <c r="U4" s="5" t="s">
        <v>0</v>
      </c>
      <c r="V4" s="5" t="s">
        <v>1</v>
      </c>
      <c r="W4" s="5" t="s">
        <v>6</v>
      </c>
      <c r="X4" s="5"/>
      <c r="Y4" s="5"/>
      <c r="Z4" s="5"/>
      <c r="AA4" s="5"/>
      <c r="AB4" s="5"/>
      <c r="AC4" s="5"/>
      <c r="AE4" s="5" t="s">
        <v>13</v>
      </c>
      <c r="AF4" s="5" t="s">
        <v>14</v>
      </c>
    </row>
    <row r="5" spans="1:32" ht="20.25" customHeight="1" x14ac:dyDescent="0.6">
      <c r="A5">
        <v>1</v>
      </c>
      <c r="B5" t="s">
        <v>78</v>
      </c>
      <c r="C5" t="s">
        <v>18</v>
      </c>
      <c r="D5" s="9">
        <f>H5+K5+N5+Q5+T5+W5-AE5-AF5</f>
        <v>217</v>
      </c>
      <c r="E5" s="5">
        <v>6</v>
      </c>
      <c r="F5">
        <v>1447</v>
      </c>
      <c r="G5">
        <v>108</v>
      </c>
      <c r="H5" s="8">
        <v>49</v>
      </c>
      <c r="I5">
        <v>1231</v>
      </c>
      <c r="J5">
        <v>108</v>
      </c>
      <c r="K5" s="8">
        <v>30</v>
      </c>
      <c r="L5">
        <v>1317</v>
      </c>
      <c r="M5">
        <v>120</v>
      </c>
      <c r="N5" s="8">
        <v>46</v>
      </c>
      <c r="O5">
        <v>1416</v>
      </c>
      <c r="P5">
        <v>120</v>
      </c>
      <c r="Q5" s="8">
        <v>47</v>
      </c>
      <c r="R5">
        <v>1323</v>
      </c>
      <c r="S5">
        <v>90</v>
      </c>
      <c r="T5" s="8">
        <v>41</v>
      </c>
      <c r="U5">
        <v>1329</v>
      </c>
      <c r="V5">
        <v>90</v>
      </c>
      <c r="W5" s="8">
        <v>75</v>
      </c>
      <c r="X5"/>
      <c r="Y5">
        <f>H5</f>
        <v>49</v>
      </c>
      <c r="Z5">
        <f>K5</f>
        <v>30</v>
      </c>
      <c r="AA5">
        <f>N5</f>
        <v>46</v>
      </c>
      <c r="AB5">
        <f>Q5</f>
        <v>47</v>
      </c>
      <c r="AC5">
        <f>T5</f>
        <v>41</v>
      </c>
      <c r="AD5">
        <f>W5</f>
        <v>75</v>
      </c>
      <c r="AE5">
        <f>MIN(H5,K5,N5,Q5,T5)</f>
        <v>30</v>
      </c>
      <c r="AF5">
        <f>SMALL(Y5:AD5,2)</f>
        <v>41</v>
      </c>
    </row>
    <row r="6" spans="1:32" ht="20.25" customHeight="1" x14ac:dyDescent="0.6">
      <c r="A6">
        <v>2</v>
      </c>
      <c r="B6" t="s">
        <v>108</v>
      </c>
      <c r="C6" t="s">
        <v>18</v>
      </c>
      <c r="D6" s="9">
        <f>H6+K6+N6+Q6+T6+W6-AE6-AF6</f>
        <v>201</v>
      </c>
      <c r="E6" s="5">
        <v>6</v>
      </c>
      <c r="F6">
        <v>1190</v>
      </c>
      <c r="G6">
        <v>150</v>
      </c>
      <c r="H6" s="8">
        <v>20</v>
      </c>
      <c r="I6">
        <v>1282</v>
      </c>
      <c r="J6">
        <v>120</v>
      </c>
      <c r="K6" s="8">
        <v>39</v>
      </c>
      <c r="L6">
        <v>1192</v>
      </c>
      <c r="M6">
        <v>96</v>
      </c>
      <c r="N6" s="8">
        <v>21</v>
      </c>
      <c r="O6">
        <v>1444</v>
      </c>
      <c r="P6">
        <v>108</v>
      </c>
      <c r="Q6" s="8">
        <v>50</v>
      </c>
      <c r="R6">
        <v>1407</v>
      </c>
      <c r="S6">
        <v>108</v>
      </c>
      <c r="T6" s="8">
        <v>49</v>
      </c>
      <c r="U6">
        <v>1209</v>
      </c>
      <c r="V6">
        <v>90</v>
      </c>
      <c r="W6" s="8">
        <v>63</v>
      </c>
      <c r="X6"/>
      <c r="Y6">
        <f>H6</f>
        <v>20</v>
      </c>
      <c r="Z6">
        <f>K6</f>
        <v>39</v>
      </c>
      <c r="AA6">
        <f>N6</f>
        <v>21</v>
      </c>
      <c r="AB6">
        <f>Q6</f>
        <v>50</v>
      </c>
      <c r="AC6">
        <f>T6</f>
        <v>49</v>
      </c>
      <c r="AD6">
        <f>W6</f>
        <v>63</v>
      </c>
      <c r="AE6">
        <f>MIN(H6,K6,N6,Q6,T6)</f>
        <v>20</v>
      </c>
      <c r="AF6">
        <f>SMALL(Y6:AD6,2)</f>
        <v>21</v>
      </c>
    </row>
    <row r="7" spans="1:32" ht="20.25" customHeight="1" x14ac:dyDescent="0.6">
      <c r="A7">
        <v>3</v>
      </c>
      <c r="B7" t="s">
        <v>85</v>
      </c>
      <c r="C7" t="s">
        <v>86</v>
      </c>
      <c r="D7" s="9">
        <f>H7+K7+N7+Q7+T7+W7-AE7-AF7</f>
        <v>199.5</v>
      </c>
      <c r="E7" s="5">
        <v>6</v>
      </c>
      <c r="F7">
        <v>1339</v>
      </c>
      <c r="G7">
        <v>84</v>
      </c>
      <c r="H7" s="8">
        <v>41</v>
      </c>
      <c r="I7">
        <v>1279</v>
      </c>
      <c r="J7">
        <v>84</v>
      </c>
      <c r="K7" s="8">
        <v>37</v>
      </c>
      <c r="L7">
        <v>1212</v>
      </c>
      <c r="M7">
        <v>78</v>
      </c>
      <c r="N7" s="8">
        <v>26</v>
      </c>
      <c r="O7">
        <v>1320</v>
      </c>
      <c r="P7">
        <v>96</v>
      </c>
      <c r="Q7" s="8">
        <v>35</v>
      </c>
      <c r="R7">
        <v>1404</v>
      </c>
      <c r="S7">
        <v>90</v>
      </c>
      <c r="T7" s="8">
        <v>48</v>
      </c>
      <c r="U7">
        <v>1302</v>
      </c>
      <c r="V7">
        <v>90</v>
      </c>
      <c r="W7" s="8">
        <v>73.5</v>
      </c>
      <c r="X7"/>
      <c r="Y7">
        <f>H7</f>
        <v>41</v>
      </c>
      <c r="Z7">
        <f>K7</f>
        <v>37</v>
      </c>
      <c r="AA7">
        <f>N7</f>
        <v>26</v>
      </c>
      <c r="AB7">
        <f>Q7</f>
        <v>35</v>
      </c>
      <c r="AC7">
        <f>T7</f>
        <v>48</v>
      </c>
      <c r="AD7">
        <f>W7</f>
        <v>73.5</v>
      </c>
      <c r="AE7">
        <f>MIN(H7,K7,N7,Q7,T7)</f>
        <v>26</v>
      </c>
      <c r="AF7">
        <f>SMALL(Y7:AD7,2)</f>
        <v>35</v>
      </c>
    </row>
    <row r="8" spans="1:32" ht="20.25" customHeight="1" x14ac:dyDescent="0.6">
      <c r="A8">
        <v>4</v>
      </c>
      <c r="B8" t="s">
        <v>120</v>
      </c>
      <c r="C8" t="s">
        <v>15</v>
      </c>
      <c r="D8" s="9">
        <f>H8+K8+N8+Q8+T8+W8-AE8-AF8</f>
        <v>199</v>
      </c>
      <c r="E8" s="5">
        <v>5</v>
      </c>
      <c r="F8" s="5"/>
      <c r="G8" s="13"/>
      <c r="H8" s="8"/>
      <c r="I8">
        <v>1286</v>
      </c>
      <c r="J8">
        <v>234</v>
      </c>
      <c r="K8" s="8">
        <v>42</v>
      </c>
      <c r="L8">
        <v>1286</v>
      </c>
      <c r="M8">
        <v>234</v>
      </c>
      <c r="N8" s="8">
        <v>43</v>
      </c>
      <c r="O8">
        <v>1236</v>
      </c>
      <c r="P8">
        <v>234</v>
      </c>
      <c r="Q8" s="8">
        <v>27</v>
      </c>
      <c r="R8">
        <v>1342</v>
      </c>
      <c r="S8">
        <v>234</v>
      </c>
      <c r="T8" s="8">
        <v>42</v>
      </c>
      <c r="U8">
        <v>1286</v>
      </c>
      <c r="V8">
        <v>234</v>
      </c>
      <c r="W8" s="8">
        <v>72</v>
      </c>
      <c r="X8"/>
      <c r="Y8">
        <f>H8</f>
        <v>0</v>
      </c>
      <c r="Z8">
        <f>K8</f>
        <v>42</v>
      </c>
      <c r="AA8">
        <f>N8</f>
        <v>43</v>
      </c>
      <c r="AB8">
        <f>Q8</f>
        <v>27</v>
      </c>
      <c r="AC8">
        <f>T8</f>
        <v>42</v>
      </c>
      <c r="AD8">
        <f>W8</f>
        <v>72</v>
      </c>
      <c r="AE8">
        <f>MIN(H8,K8,N8,Q8,T8)</f>
        <v>27</v>
      </c>
      <c r="AF8"/>
    </row>
    <row r="9" spans="1:32" ht="20.25" customHeight="1" x14ac:dyDescent="0.6">
      <c r="A9">
        <v>5</v>
      </c>
      <c r="B9" t="s">
        <v>87</v>
      </c>
      <c r="C9" t="s">
        <v>15</v>
      </c>
      <c r="D9" s="9">
        <f>H9+K9+N9+Q9+T9+W9-AE9-AF9</f>
        <v>194</v>
      </c>
      <c r="E9" s="5">
        <v>6</v>
      </c>
      <c r="F9">
        <v>1337</v>
      </c>
      <c r="G9">
        <v>132</v>
      </c>
      <c r="H9" s="8">
        <v>40</v>
      </c>
      <c r="I9">
        <v>1369</v>
      </c>
      <c r="J9">
        <v>144</v>
      </c>
      <c r="K9" s="8">
        <v>50</v>
      </c>
      <c r="L9">
        <v>1260</v>
      </c>
      <c r="M9">
        <v>150</v>
      </c>
      <c r="N9" s="8">
        <v>38</v>
      </c>
      <c r="O9">
        <v>1213</v>
      </c>
      <c r="P9">
        <v>144</v>
      </c>
      <c r="Q9" s="8">
        <v>23</v>
      </c>
      <c r="R9">
        <v>1284</v>
      </c>
      <c r="S9">
        <v>150</v>
      </c>
      <c r="T9" s="8">
        <v>34</v>
      </c>
      <c r="U9">
        <v>1227</v>
      </c>
      <c r="V9">
        <v>150</v>
      </c>
      <c r="W9" s="8">
        <v>66</v>
      </c>
      <c r="X9"/>
      <c r="Y9">
        <f>H9</f>
        <v>40</v>
      </c>
      <c r="Z9">
        <f>K9</f>
        <v>50</v>
      </c>
      <c r="AA9">
        <f>N9</f>
        <v>38</v>
      </c>
      <c r="AB9">
        <f>Q9</f>
        <v>23</v>
      </c>
      <c r="AC9">
        <f>T9</f>
        <v>34</v>
      </c>
      <c r="AD9">
        <f>W9</f>
        <v>66</v>
      </c>
      <c r="AE9">
        <f>MIN(H9,K9,N9,Q9,T9)</f>
        <v>23</v>
      </c>
      <c r="AF9">
        <f>SMALL(Y9:AD9,2)</f>
        <v>34</v>
      </c>
    </row>
    <row r="10" spans="1:32" ht="20.25" customHeight="1" x14ac:dyDescent="0.6">
      <c r="A10">
        <v>6</v>
      </c>
      <c r="B10" t="s">
        <v>107</v>
      </c>
      <c r="C10" t="s">
        <v>18</v>
      </c>
      <c r="D10" s="9">
        <f>H10+K10+N10+Q10+T10+W10-AE10-AF10</f>
        <v>190.5</v>
      </c>
      <c r="E10" s="5">
        <v>6</v>
      </c>
      <c r="F10">
        <v>1205</v>
      </c>
      <c r="G10">
        <v>84</v>
      </c>
      <c r="H10" s="8">
        <v>21</v>
      </c>
      <c r="I10">
        <v>1284</v>
      </c>
      <c r="J10">
        <v>84</v>
      </c>
      <c r="K10" s="8">
        <v>40</v>
      </c>
      <c r="L10">
        <v>1227</v>
      </c>
      <c r="M10">
        <v>90</v>
      </c>
      <c r="N10" s="8">
        <v>29</v>
      </c>
      <c r="O10">
        <v>1386</v>
      </c>
      <c r="P10">
        <v>96</v>
      </c>
      <c r="Q10" s="8">
        <v>46</v>
      </c>
      <c r="R10">
        <v>1321</v>
      </c>
      <c r="S10">
        <v>90</v>
      </c>
      <c r="T10" s="8">
        <v>40</v>
      </c>
      <c r="U10">
        <v>1213</v>
      </c>
      <c r="V10">
        <v>90</v>
      </c>
      <c r="W10" s="8">
        <v>64.5</v>
      </c>
      <c r="X10"/>
      <c r="Y10">
        <f>H10</f>
        <v>21</v>
      </c>
      <c r="Z10">
        <f>K10</f>
        <v>40</v>
      </c>
      <c r="AA10">
        <f>N10</f>
        <v>29</v>
      </c>
      <c r="AB10">
        <f>Q10</f>
        <v>46</v>
      </c>
      <c r="AC10">
        <f>T10</f>
        <v>40</v>
      </c>
      <c r="AD10">
        <f>W10</f>
        <v>64.5</v>
      </c>
      <c r="AE10">
        <f>MIN(H10,K10,N10,Q10,T10)</f>
        <v>21</v>
      </c>
      <c r="AF10">
        <f>SMALL(Y10:AD10,2)</f>
        <v>29</v>
      </c>
    </row>
    <row r="11" spans="1:32" ht="20.25" customHeight="1" x14ac:dyDescent="0.6">
      <c r="A11">
        <v>7</v>
      </c>
      <c r="B11" t="s">
        <v>83</v>
      </c>
      <c r="C11" t="s">
        <v>19</v>
      </c>
      <c r="D11" s="9">
        <f>H11+K11+N11+Q11+T11+W11-AE11-AF11</f>
        <v>188.5</v>
      </c>
      <c r="E11" s="5">
        <v>6</v>
      </c>
      <c r="F11">
        <v>1360</v>
      </c>
      <c r="G11">
        <v>84</v>
      </c>
      <c r="H11" s="8">
        <v>43</v>
      </c>
      <c r="I11">
        <v>1298</v>
      </c>
      <c r="J11">
        <v>108</v>
      </c>
      <c r="K11" s="8">
        <v>44</v>
      </c>
      <c r="L11">
        <v>1241</v>
      </c>
      <c r="M11">
        <v>126</v>
      </c>
      <c r="N11" s="8">
        <v>30</v>
      </c>
      <c r="O11">
        <v>1381</v>
      </c>
      <c r="P11">
        <v>120</v>
      </c>
      <c r="Q11" s="8">
        <v>45</v>
      </c>
      <c r="R11">
        <v>1367</v>
      </c>
      <c r="S11">
        <v>114</v>
      </c>
      <c r="T11" s="8">
        <v>44</v>
      </c>
      <c r="U11">
        <v>1175</v>
      </c>
      <c r="V11">
        <v>132</v>
      </c>
      <c r="W11" s="8">
        <v>55.5</v>
      </c>
      <c r="X11"/>
      <c r="Y11">
        <f>H11</f>
        <v>43</v>
      </c>
      <c r="Z11">
        <f>K11</f>
        <v>44</v>
      </c>
      <c r="AA11">
        <f>N11</f>
        <v>30</v>
      </c>
      <c r="AB11">
        <f>Q11</f>
        <v>45</v>
      </c>
      <c r="AC11">
        <f>T11</f>
        <v>44</v>
      </c>
      <c r="AD11">
        <f>W11</f>
        <v>55.5</v>
      </c>
      <c r="AE11">
        <f>MIN(H11,K11,N11,Q11,T11)</f>
        <v>30</v>
      </c>
      <c r="AF11">
        <f>SMALL(Y11:AD11,2)</f>
        <v>43</v>
      </c>
    </row>
    <row r="12" spans="1:32" ht="20.25" customHeight="1" x14ac:dyDescent="0.6">
      <c r="A12">
        <v>8</v>
      </c>
      <c r="B12" t="s">
        <v>96</v>
      </c>
      <c r="C12" t="s">
        <v>15</v>
      </c>
      <c r="D12" s="9">
        <f>H12+K12+N12+Q12+T12+W12-AE12-AF12</f>
        <v>188</v>
      </c>
      <c r="E12" s="5">
        <v>6</v>
      </c>
      <c r="F12">
        <v>1262</v>
      </c>
      <c r="G12">
        <v>66</v>
      </c>
      <c r="H12" s="8">
        <v>31</v>
      </c>
      <c r="I12">
        <v>1285</v>
      </c>
      <c r="J12">
        <v>84</v>
      </c>
      <c r="K12" s="8">
        <v>41</v>
      </c>
      <c r="L12">
        <v>1368</v>
      </c>
      <c r="M12">
        <v>90</v>
      </c>
      <c r="N12" s="8">
        <v>49</v>
      </c>
      <c r="O12">
        <v>1379</v>
      </c>
      <c r="P12">
        <v>84</v>
      </c>
      <c r="Q12" s="8">
        <v>44</v>
      </c>
      <c r="R12">
        <v>1294</v>
      </c>
      <c r="S12">
        <v>72</v>
      </c>
      <c r="T12" s="8">
        <v>36</v>
      </c>
      <c r="U12">
        <v>1169</v>
      </c>
      <c r="V12">
        <v>78</v>
      </c>
      <c r="W12" s="8">
        <v>54</v>
      </c>
      <c r="X12"/>
      <c r="Y12">
        <f>H12</f>
        <v>31</v>
      </c>
      <c r="Z12">
        <f>K12</f>
        <v>41</v>
      </c>
      <c r="AA12">
        <f>N12</f>
        <v>49</v>
      </c>
      <c r="AB12">
        <f>Q12</f>
        <v>44</v>
      </c>
      <c r="AC12">
        <f>T12</f>
        <v>36</v>
      </c>
      <c r="AD12">
        <f>W12</f>
        <v>54</v>
      </c>
      <c r="AE12">
        <f>MIN(H12,K12,N12,Q12,T12)</f>
        <v>31</v>
      </c>
      <c r="AF12">
        <f>SMALL(Y12:AD12,2)</f>
        <v>36</v>
      </c>
    </row>
    <row r="13" spans="1:32" ht="20.25" customHeight="1" x14ac:dyDescent="0.6">
      <c r="A13">
        <v>9</v>
      </c>
      <c r="B13" t="s">
        <v>89</v>
      </c>
      <c r="C13" t="s">
        <v>18</v>
      </c>
      <c r="D13" s="9">
        <f>H13+K13+N13+Q13+T13+W13-AE13-AF13</f>
        <v>186</v>
      </c>
      <c r="E13" s="5">
        <v>6</v>
      </c>
      <c r="F13">
        <v>1304</v>
      </c>
      <c r="G13">
        <v>102</v>
      </c>
      <c r="H13" s="8">
        <v>38</v>
      </c>
      <c r="I13">
        <v>1230</v>
      </c>
      <c r="J13">
        <v>96</v>
      </c>
      <c r="K13" s="8">
        <v>29</v>
      </c>
      <c r="L13">
        <v>1279</v>
      </c>
      <c r="M13">
        <v>96</v>
      </c>
      <c r="N13" s="8">
        <v>41</v>
      </c>
      <c r="O13">
        <v>1333</v>
      </c>
      <c r="P13">
        <v>102</v>
      </c>
      <c r="Q13" s="8">
        <v>38</v>
      </c>
      <c r="R13">
        <v>1301</v>
      </c>
      <c r="S13">
        <v>102</v>
      </c>
      <c r="T13" s="8">
        <v>38</v>
      </c>
      <c r="U13">
        <v>1251</v>
      </c>
      <c r="V13">
        <v>102</v>
      </c>
      <c r="W13" s="8">
        <v>69</v>
      </c>
      <c r="X13"/>
      <c r="Y13">
        <f>H13</f>
        <v>38</v>
      </c>
      <c r="Z13">
        <f>K13</f>
        <v>29</v>
      </c>
      <c r="AA13">
        <f>N13</f>
        <v>41</v>
      </c>
      <c r="AB13">
        <f>Q13</f>
        <v>38</v>
      </c>
      <c r="AC13">
        <f>T13</f>
        <v>38</v>
      </c>
      <c r="AD13">
        <f>W13</f>
        <v>69</v>
      </c>
      <c r="AE13">
        <f>MIN(H13,K13,N13,Q13,T13)</f>
        <v>29</v>
      </c>
      <c r="AF13">
        <f>SMALL(Y13:AD13,2)</f>
        <v>38</v>
      </c>
    </row>
    <row r="14" spans="1:32" ht="20.25" customHeight="1" x14ac:dyDescent="0.6">
      <c r="A14">
        <v>10</v>
      </c>
      <c r="B14" t="s">
        <v>80</v>
      </c>
      <c r="C14" t="s">
        <v>18</v>
      </c>
      <c r="D14" s="9">
        <f>H14+K14+N14+Q14+T14+W14-AE14-AF14</f>
        <v>183</v>
      </c>
      <c r="E14" s="5">
        <v>6</v>
      </c>
      <c r="F14">
        <v>1419</v>
      </c>
      <c r="G14">
        <v>96</v>
      </c>
      <c r="H14" s="8">
        <v>47</v>
      </c>
      <c r="I14">
        <v>1336</v>
      </c>
      <c r="J14">
        <v>108</v>
      </c>
      <c r="K14" s="8">
        <v>47</v>
      </c>
      <c r="L14">
        <v>1293</v>
      </c>
      <c r="M14">
        <v>120</v>
      </c>
      <c r="N14" s="8">
        <v>44</v>
      </c>
      <c r="O14">
        <v>1344</v>
      </c>
      <c r="P14">
        <v>108</v>
      </c>
      <c r="Q14" s="8">
        <v>41</v>
      </c>
      <c r="R14">
        <v>1485</v>
      </c>
      <c r="S14">
        <v>84</v>
      </c>
      <c r="T14" s="8">
        <v>50</v>
      </c>
      <c r="U14">
        <v>1110</v>
      </c>
      <c r="V14">
        <v>78</v>
      </c>
      <c r="W14" s="8">
        <v>36</v>
      </c>
      <c r="X14"/>
      <c r="Y14">
        <f>H14</f>
        <v>47</v>
      </c>
      <c r="Z14">
        <f>K14</f>
        <v>47</v>
      </c>
      <c r="AA14">
        <f>N14</f>
        <v>44</v>
      </c>
      <c r="AB14">
        <f>Q14</f>
        <v>41</v>
      </c>
      <c r="AC14">
        <f>T14</f>
        <v>50</v>
      </c>
      <c r="AD14">
        <f>W14</f>
        <v>36</v>
      </c>
      <c r="AE14">
        <f>MIN(H14,K14,N14,Q14,T14)</f>
        <v>41</v>
      </c>
      <c r="AF14">
        <f>SMALL(Y14:AD14,2)</f>
        <v>41</v>
      </c>
    </row>
    <row r="15" spans="1:32" ht="20.25" customHeight="1" x14ac:dyDescent="0.6">
      <c r="A15">
        <v>11</v>
      </c>
      <c r="B15" t="s">
        <v>105</v>
      </c>
      <c r="C15" t="s">
        <v>27</v>
      </c>
      <c r="D15" s="9">
        <f>H15+K15+N15+Q15+T15+W15-AE15-AF15</f>
        <v>182</v>
      </c>
      <c r="E15" s="5">
        <v>6</v>
      </c>
      <c r="F15">
        <v>1222</v>
      </c>
      <c r="G15">
        <v>156</v>
      </c>
      <c r="H15" s="8">
        <v>23</v>
      </c>
      <c r="I15">
        <v>1263</v>
      </c>
      <c r="J15">
        <v>162</v>
      </c>
      <c r="K15" s="8">
        <v>34</v>
      </c>
      <c r="L15">
        <v>1249</v>
      </c>
      <c r="M15">
        <v>156</v>
      </c>
      <c r="N15" s="8">
        <v>34</v>
      </c>
      <c r="O15">
        <v>1375</v>
      </c>
      <c r="P15">
        <v>150</v>
      </c>
      <c r="Q15" s="8">
        <v>43</v>
      </c>
      <c r="R15">
        <v>1372</v>
      </c>
      <c r="S15">
        <v>132</v>
      </c>
      <c r="T15" s="8">
        <v>45</v>
      </c>
      <c r="U15">
        <v>1199</v>
      </c>
      <c r="V15">
        <v>138</v>
      </c>
      <c r="W15" s="8">
        <v>60</v>
      </c>
      <c r="X15"/>
      <c r="Y15">
        <f>H15</f>
        <v>23</v>
      </c>
      <c r="Z15">
        <f>K15</f>
        <v>34</v>
      </c>
      <c r="AA15">
        <f>N15</f>
        <v>34</v>
      </c>
      <c r="AB15">
        <f>Q15</f>
        <v>43</v>
      </c>
      <c r="AC15">
        <f>T15</f>
        <v>45</v>
      </c>
      <c r="AD15">
        <f>W15</f>
        <v>60</v>
      </c>
      <c r="AE15">
        <f>MIN(H15,K15,N15,Q15,T15)</f>
        <v>23</v>
      </c>
      <c r="AF15">
        <f>SMALL(Y15:AD15,2)</f>
        <v>34</v>
      </c>
    </row>
    <row r="16" spans="1:32" ht="20.25" customHeight="1" x14ac:dyDescent="0.6">
      <c r="A16">
        <v>12</v>
      </c>
      <c r="B16" t="s">
        <v>88</v>
      </c>
      <c r="C16" t="s">
        <v>22</v>
      </c>
      <c r="D16" s="9">
        <f>H16+K16+N16+Q16+T16+W16-AE16-AF16</f>
        <v>181.5</v>
      </c>
      <c r="E16" s="5">
        <v>5</v>
      </c>
      <c r="F16">
        <v>1320</v>
      </c>
      <c r="G16">
        <v>132</v>
      </c>
      <c r="H16" s="8">
        <v>39</v>
      </c>
      <c r="I16">
        <v>1318</v>
      </c>
      <c r="J16">
        <v>132</v>
      </c>
      <c r="K16" s="8">
        <v>45</v>
      </c>
      <c r="L16">
        <v>1165</v>
      </c>
      <c r="M16">
        <v>138</v>
      </c>
      <c r="N16" s="8">
        <v>18</v>
      </c>
      <c r="O16">
        <v>1417</v>
      </c>
      <c r="P16">
        <v>132</v>
      </c>
      <c r="Q16" s="8">
        <v>48</v>
      </c>
      <c r="R16"/>
      <c r="S16"/>
      <c r="T16" s="8"/>
      <c r="U16">
        <v>1155</v>
      </c>
      <c r="V16">
        <v>120</v>
      </c>
      <c r="W16" s="8">
        <v>49.5</v>
      </c>
      <c r="X16"/>
      <c r="Y16">
        <f>H16</f>
        <v>39</v>
      </c>
      <c r="Z16">
        <f>K16</f>
        <v>45</v>
      </c>
      <c r="AA16">
        <f>N16</f>
        <v>18</v>
      </c>
      <c r="AB16">
        <f>Q16</f>
        <v>48</v>
      </c>
      <c r="AC16">
        <f>T16</f>
        <v>0</v>
      </c>
      <c r="AD16">
        <f>W16</f>
        <v>49.5</v>
      </c>
      <c r="AE16">
        <f>MIN(H16,K16,N16,Q16,T16)</f>
        <v>18</v>
      </c>
      <c r="AF16"/>
    </row>
    <row r="17" spans="1:32" ht="20.25" customHeight="1" x14ac:dyDescent="0.6">
      <c r="A17">
        <v>13</v>
      </c>
      <c r="B17" t="s">
        <v>111</v>
      </c>
      <c r="C17" t="s">
        <v>22</v>
      </c>
      <c r="D17" s="9">
        <f>H17+K17+N17+Q17+T17+W17-AE17-AF17</f>
        <v>181.5</v>
      </c>
      <c r="E17" s="5">
        <v>6</v>
      </c>
      <c r="F17">
        <v>1135</v>
      </c>
      <c r="G17" s="13">
        <v>108</v>
      </c>
      <c r="H17" s="8">
        <v>17</v>
      </c>
      <c r="I17">
        <v>1251</v>
      </c>
      <c r="J17">
        <v>108</v>
      </c>
      <c r="K17" s="8">
        <v>31</v>
      </c>
      <c r="L17">
        <v>1333</v>
      </c>
      <c r="M17">
        <v>108</v>
      </c>
      <c r="N17" s="8">
        <v>48</v>
      </c>
      <c r="O17">
        <v>1269</v>
      </c>
      <c r="P17">
        <v>102</v>
      </c>
      <c r="Q17" s="8">
        <v>32</v>
      </c>
      <c r="R17">
        <v>1351</v>
      </c>
      <c r="S17">
        <v>90</v>
      </c>
      <c r="T17" s="8">
        <v>43</v>
      </c>
      <c r="U17">
        <v>1186</v>
      </c>
      <c r="V17">
        <v>90</v>
      </c>
      <c r="W17" s="8">
        <v>58.5</v>
      </c>
      <c r="X17"/>
      <c r="Y17">
        <f>H17</f>
        <v>17</v>
      </c>
      <c r="Z17">
        <f>K17</f>
        <v>31</v>
      </c>
      <c r="AA17">
        <f>N17</f>
        <v>48</v>
      </c>
      <c r="AB17">
        <f>Q17</f>
        <v>32</v>
      </c>
      <c r="AC17">
        <f>T17</f>
        <v>43</v>
      </c>
      <c r="AD17">
        <f>W17</f>
        <v>58.5</v>
      </c>
      <c r="AE17">
        <f>MIN(H17,K17,N17,Q17,T17)</f>
        <v>17</v>
      </c>
      <c r="AF17">
        <f>SMALL(Y17:AD17,2)</f>
        <v>31</v>
      </c>
    </row>
    <row r="18" spans="1:32" ht="20.25" customHeight="1" x14ac:dyDescent="0.6">
      <c r="A18">
        <v>14</v>
      </c>
      <c r="B18" t="s">
        <v>82</v>
      </c>
      <c r="C18" t="s">
        <v>15</v>
      </c>
      <c r="D18" s="9">
        <f>H18+K18+N18+Q18+T18+W18-AE18-AF18</f>
        <v>178</v>
      </c>
      <c r="E18" s="5">
        <v>6</v>
      </c>
      <c r="F18">
        <v>1364</v>
      </c>
      <c r="G18">
        <v>108</v>
      </c>
      <c r="H18" s="8">
        <v>45</v>
      </c>
      <c r="I18">
        <v>1188</v>
      </c>
      <c r="J18">
        <v>126</v>
      </c>
      <c r="K18" s="8">
        <v>22</v>
      </c>
      <c r="L18">
        <v>1309</v>
      </c>
      <c r="M18">
        <v>126</v>
      </c>
      <c r="N18" s="8">
        <v>45</v>
      </c>
      <c r="O18">
        <v>1323</v>
      </c>
      <c r="P18">
        <v>120</v>
      </c>
      <c r="Q18" s="8">
        <v>36</v>
      </c>
      <c r="R18">
        <v>1384</v>
      </c>
      <c r="S18">
        <v>114</v>
      </c>
      <c r="T18" s="8">
        <v>46</v>
      </c>
      <c r="U18">
        <v>1131</v>
      </c>
      <c r="V18">
        <v>102</v>
      </c>
      <c r="W18" s="8">
        <v>42</v>
      </c>
      <c r="X18"/>
      <c r="Y18">
        <f>H18</f>
        <v>45</v>
      </c>
      <c r="Z18">
        <f>K18</f>
        <v>22</v>
      </c>
      <c r="AA18">
        <f>N18</f>
        <v>45</v>
      </c>
      <c r="AB18">
        <f>Q18</f>
        <v>36</v>
      </c>
      <c r="AC18">
        <f>T18</f>
        <v>46</v>
      </c>
      <c r="AD18">
        <f>W18</f>
        <v>42</v>
      </c>
      <c r="AE18">
        <f>MIN(H18,K18,N18,Q18,T18)</f>
        <v>22</v>
      </c>
      <c r="AF18">
        <f>SMALL(Y18:AD18,2)</f>
        <v>36</v>
      </c>
    </row>
    <row r="19" spans="1:32" ht="20.25" customHeight="1" x14ac:dyDescent="0.6">
      <c r="A19">
        <v>15</v>
      </c>
      <c r="B19" t="s">
        <v>97</v>
      </c>
      <c r="C19" t="s">
        <v>18</v>
      </c>
      <c r="D19" s="9">
        <f>H19+K19+N19+Q19+T19+W19-AE19-AF19</f>
        <v>177.5</v>
      </c>
      <c r="E19" s="5">
        <v>6</v>
      </c>
      <c r="F19">
        <v>1252</v>
      </c>
      <c r="G19">
        <v>126</v>
      </c>
      <c r="H19" s="8">
        <v>30</v>
      </c>
      <c r="I19">
        <v>1282</v>
      </c>
      <c r="J19">
        <v>138</v>
      </c>
      <c r="K19" s="8">
        <v>38</v>
      </c>
      <c r="L19">
        <v>1201</v>
      </c>
      <c r="M19">
        <v>114</v>
      </c>
      <c r="N19" s="8">
        <v>24</v>
      </c>
      <c r="O19">
        <v>1275</v>
      </c>
      <c r="P19">
        <v>108</v>
      </c>
      <c r="Q19" s="8">
        <v>33</v>
      </c>
      <c r="R19">
        <v>1309</v>
      </c>
      <c r="S19">
        <v>108</v>
      </c>
      <c r="T19" s="8">
        <v>39</v>
      </c>
      <c r="U19">
        <v>1230</v>
      </c>
      <c r="V19">
        <v>96</v>
      </c>
      <c r="W19" s="8">
        <v>67.5</v>
      </c>
      <c r="X19"/>
      <c r="Y19">
        <f>H19</f>
        <v>30</v>
      </c>
      <c r="Z19">
        <f>K19</f>
        <v>38</v>
      </c>
      <c r="AA19">
        <f>N19</f>
        <v>24</v>
      </c>
      <c r="AB19">
        <f>Q19</f>
        <v>33</v>
      </c>
      <c r="AC19">
        <f>T19</f>
        <v>39</v>
      </c>
      <c r="AD19">
        <f>W19</f>
        <v>67.5</v>
      </c>
      <c r="AE19">
        <f>MIN(H19,K19,N19,Q19,T19)</f>
        <v>24</v>
      </c>
      <c r="AF19">
        <f>SMALL(Y19:AD19,2)</f>
        <v>30</v>
      </c>
    </row>
    <row r="20" spans="1:32" ht="20.25" customHeight="1" x14ac:dyDescent="0.6">
      <c r="A20">
        <v>16</v>
      </c>
      <c r="B20" t="s">
        <v>95</v>
      </c>
      <c r="C20" t="s">
        <v>22</v>
      </c>
      <c r="D20" s="9">
        <f>H20+K20+N20+Q20+T20+W20-AE20-AF20</f>
        <v>177.5</v>
      </c>
      <c r="E20" s="5">
        <v>6</v>
      </c>
      <c r="F20">
        <v>1267</v>
      </c>
      <c r="G20">
        <v>156</v>
      </c>
      <c r="H20" s="8">
        <v>32</v>
      </c>
      <c r="I20">
        <v>1265</v>
      </c>
      <c r="J20">
        <v>144</v>
      </c>
      <c r="K20" s="8">
        <v>35</v>
      </c>
      <c r="L20">
        <v>1263</v>
      </c>
      <c r="M20">
        <v>138</v>
      </c>
      <c r="N20" s="8">
        <v>40</v>
      </c>
      <c r="O20">
        <v>1262</v>
      </c>
      <c r="P20">
        <v>138</v>
      </c>
      <c r="Q20" s="8">
        <v>28</v>
      </c>
      <c r="R20">
        <v>1263</v>
      </c>
      <c r="S20">
        <v>144</v>
      </c>
      <c r="T20" s="8">
        <v>29</v>
      </c>
      <c r="U20">
        <v>1254</v>
      </c>
      <c r="V20">
        <v>144</v>
      </c>
      <c r="W20" s="8">
        <v>70.5</v>
      </c>
      <c r="X20"/>
      <c r="Y20">
        <f>H20</f>
        <v>32</v>
      </c>
      <c r="Z20">
        <f>K20</f>
        <v>35</v>
      </c>
      <c r="AA20">
        <f>N20</f>
        <v>40</v>
      </c>
      <c r="AB20">
        <f>Q20</f>
        <v>28</v>
      </c>
      <c r="AC20">
        <f>T20</f>
        <v>29</v>
      </c>
      <c r="AD20">
        <f>W20</f>
        <v>70.5</v>
      </c>
      <c r="AE20">
        <f>MIN(H20,K20,N20,Q20,T20)</f>
        <v>28</v>
      </c>
      <c r="AF20">
        <f>SMALL(Y20:AD20,2)</f>
        <v>29</v>
      </c>
    </row>
    <row r="21" spans="1:32" ht="20.25" customHeight="1" x14ac:dyDescent="0.6">
      <c r="A21">
        <v>17</v>
      </c>
      <c r="B21" t="s">
        <v>84</v>
      </c>
      <c r="C21" t="s">
        <v>72</v>
      </c>
      <c r="D21" s="9">
        <f>H21+K21+N21+Q21+T21+W21-AE21-AF21</f>
        <v>170</v>
      </c>
      <c r="E21" s="5">
        <v>5</v>
      </c>
      <c r="F21">
        <v>1351</v>
      </c>
      <c r="G21">
        <v>138</v>
      </c>
      <c r="H21" s="8">
        <v>42</v>
      </c>
      <c r="I21"/>
      <c r="J21"/>
      <c r="K21" s="8"/>
      <c r="L21">
        <v>1198</v>
      </c>
      <c r="M21">
        <v>150</v>
      </c>
      <c r="N21" s="8">
        <v>23</v>
      </c>
      <c r="O21">
        <v>1339</v>
      </c>
      <c r="P21">
        <v>138</v>
      </c>
      <c r="Q21" s="8">
        <v>40</v>
      </c>
      <c r="R21">
        <v>1300</v>
      </c>
      <c r="S21">
        <v>132</v>
      </c>
      <c r="T21" s="8">
        <v>37</v>
      </c>
      <c r="U21">
        <v>1164</v>
      </c>
      <c r="V21">
        <v>132</v>
      </c>
      <c r="W21" s="8">
        <v>51</v>
      </c>
      <c r="X21"/>
      <c r="Y21">
        <f>H21</f>
        <v>42</v>
      </c>
      <c r="Z21">
        <f>K21</f>
        <v>0</v>
      </c>
      <c r="AA21">
        <f>N21</f>
        <v>23</v>
      </c>
      <c r="AB21">
        <f>Q21</f>
        <v>40</v>
      </c>
      <c r="AC21">
        <f>T21</f>
        <v>37</v>
      </c>
      <c r="AD21">
        <f>W21</f>
        <v>51</v>
      </c>
      <c r="AE21">
        <f>MIN(H21,K21,N21,Q21,T21)</f>
        <v>23</v>
      </c>
      <c r="AF21"/>
    </row>
    <row r="22" spans="1:32" ht="20.25" customHeight="1" x14ac:dyDescent="0.6">
      <c r="A22">
        <v>18</v>
      </c>
      <c r="B22" t="s">
        <v>81</v>
      </c>
      <c r="C22" t="s">
        <v>21</v>
      </c>
      <c r="D22" s="9">
        <f>H22+K22+N22+Q22+T22+W22-AE22-AF22</f>
        <v>169.5</v>
      </c>
      <c r="E22" s="5">
        <v>6</v>
      </c>
      <c r="F22">
        <v>1391</v>
      </c>
      <c r="G22">
        <v>120</v>
      </c>
      <c r="H22" s="8">
        <v>46</v>
      </c>
      <c r="I22">
        <v>1337</v>
      </c>
      <c r="J22">
        <v>132</v>
      </c>
      <c r="K22" s="8">
        <v>48</v>
      </c>
      <c r="L22">
        <v>1246</v>
      </c>
      <c r="M22">
        <v>126</v>
      </c>
      <c r="N22" s="8">
        <v>32</v>
      </c>
      <c r="O22">
        <v>1264</v>
      </c>
      <c r="P22">
        <v>132</v>
      </c>
      <c r="Q22" s="8">
        <v>30</v>
      </c>
      <c r="R22">
        <v>1255</v>
      </c>
      <c r="S22">
        <v>132</v>
      </c>
      <c r="T22" s="8">
        <v>26</v>
      </c>
      <c r="U22">
        <v>1141</v>
      </c>
      <c r="V22">
        <v>132</v>
      </c>
      <c r="W22" s="8">
        <v>43.5</v>
      </c>
      <c r="X22"/>
      <c r="Y22">
        <f>H22</f>
        <v>46</v>
      </c>
      <c r="Z22">
        <f>K22</f>
        <v>48</v>
      </c>
      <c r="AA22">
        <f>N22</f>
        <v>32</v>
      </c>
      <c r="AB22">
        <f>Q22</f>
        <v>30</v>
      </c>
      <c r="AC22">
        <f>T22</f>
        <v>26</v>
      </c>
      <c r="AD22">
        <f>W22</f>
        <v>43.5</v>
      </c>
      <c r="AE22">
        <f>MIN(H22,K22,N22,Q22,T22)</f>
        <v>26</v>
      </c>
      <c r="AF22">
        <f>SMALL(Y22:AD22,2)</f>
        <v>30</v>
      </c>
    </row>
    <row r="23" spans="1:32" ht="20.25" customHeight="1" x14ac:dyDescent="0.6">
      <c r="A23">
        <v>19</v>
      </c>
      <c r="B23" t="s">
        <v>91</v>
      </c>
      <c r="C23" t="s">
        <v>18</v>
      </c>
      <c r="D23" s="9">
        <f>H23+K23+N23+Q23+T23+W23-AE23-AF23</f>
        <v>169.5</v>
      </c>
      <c r="E23" s="5">
        <v>6</v>
      </c>
      <c r="F23">
        <v>1282</v>
      </c>
      <c r="G23">
        <v>90</v>
      </c>
      <c r="H23" s="8">
        <v>36</v>
      </c>
      <c r="I23">
        <v>1213</v>
      </c>
      <c r="J23">
        <v>90</v>
      </c>
      <c r="K23" s="8">
        <v>25</v>
      </c>
      <c r="L23">
        <v>1246</v>
      </c>
      <c r="M23">
        <v>90</v>
      </c>
      <c r="N23" s="8">
        <v>33</v>
      </c>
      <c r="O23">
        <v>1333</v>
      </c>
      <c r="P23">
        <v>96</v>
      </c>
      <c r="Q23" s="8">
        <v>39</v>
      </c>
      <c r="R23">
        <v>1271</v>
      </c>
      <c r="S23">
        <v>90</v>
      </c>
      <c r="T23" s="8">
        <v>31</v>
      </c>
      <c r="U23">
        <v>1208</v>
      </c>
      <c r="V23">
        <v>90</v>
      </c>
      <c r="W23" s="8">
        <v>61.5</v>
      </c>
      <c r="X23"/>
      <c r="Y23">
        <f>H23</f>
        <v>36</v>
      </c>
      <c r="Z23">
        <f>K23</f>
        <v>25</v>
      </c>
      <c r="AA23">
        <f>N23</f>
        <v>33</v>
      </c>
      <c r="AB23">
        <f>Q23</f>
        <v>39</v>
      </c>
      <c r="AC23">
        <f>T23</f>
        <v>31</v>
      </c>
      <c r="AD23">
        <f>W23</f>
        <v>61.5</v>
      </c>
      <c r="AE23">
        <f>MIN(H23,K23,N23,Q23,T23)</f>
        <v>25</v>
      </c>
      <c r="AF23">
        <f>SMALL(Y23:AD23,2)</f>
        <v>31</v>
      </c>
    </row>
    <row r="24" spans="1:32" ht="20.25" customHeight="1" x14ac:dyDescent="0.6">
      <c r="A24">
        <v>20</v>
      </c>
      <c r="B24" t="s">
        <v>109</v>
      </c>
      <c r="C24" t="s">
        <v>15</v>
      </c>
      <c r="D24" s="9">
        <f>H24+K24+N24+Q24+T24+W24-AE24-AF24</f>
        <v>168</v>
      </c>
      <c r="E24" s="5">
        <v>6</v>
      </c>
      <c r="F24">
        <v>1188</v>
      </c>
      <c r="G24">
        <v>120</v>
      </c>
      <c r="H24" s="8">
        <v>19</v>
      </c>
      <c r="I24">
        <v>1331</v>
      </c>
      <c r="J24">
        <v>132</v>
      </c>
      <c r="K24" s="8">
        <v>46</v>
      </c>
      <c r="L24">
        <v>1477</v>
      </c>
      <c r="M24">
        <v>138</v>
      </c>
      <c r="N24" s="8">
        <v>50</v>
      </c>
      <c r="O24">
        <v>1262</v>
      </c>
      <c r="P24">
        <v>126</v>
      </c>
      <c r="Q24" s="8">
        <v>29</v>
      </c>
      <c r="R24">
        <v>1278</v>
      </c>
      <c r="S24">
        <v>120</v>
      </c>
      <c r="T24" s="8">
        <v>33</v>
      </c>
      <c r="U24">
        <v>1120</v>
      </c>
      <c r="V24">
        <v>120</v>
      </c>
      <c r="W24" s="8">
        <v>39</v>
      </c>
      <c r="X24"/>
      <c r="Y24">
        <f>H24</f>
        <v>19</v>
      </c>
      <c r="Z24">
        <f>K24</f>
        <v>46</v>
      </c>
      <c r="AA24">
        <f>N24</f>
        <v>50</v>
      </c>
      <c r="AB24">
        <f>Q24</f>
        <v>29</v>
      </c>
      <c r="AC24">
        <f>T24</f>
        <v>33</v>
      </c>
      <c r="AD24">
        <f>W24</f>
        <v>39</v>
      </c>
      <c r="AE24">
        <f>MIN(H24,K24,N24,Q24,T24)</f>
        <v>19</v>
      </c>
      <c r="AF24">
        <f>SMALL(Y24:AD24,2)</f>
        <v>29</v>
      </c>
    </row>
    <row r="25" spans="1:32" ht="20.25" customHeight="1" x14ac:dyDescent="0.6">
      <c r="A25">
        <v>21</v>
      </c>
      <c r="B25" t="s">
        <v>77</v>
      </c>
      <c r="C25" t="s">
        <v>72</v>
      </c>
      <c r="D25" s="9">
        <f>H25+K25+N25+Q25+T25+W25-AE25-AF25</f>
        <v>165.5</v>
      </c>
      <c r="E25" s="5">
        <v>6</v>
      </c>
      <c r="F25">
        <v>1466</v>
      </c>
      <c r="G25">
        <v>120</v>
      </c>
      <c r="H25" s="8">
        <v>50</v>
      </c>
      <c r="I25">
        <v>1029</v>
      </c>
      <c r="J25">
        <v>90</v>
      </c>
      <c r="K25" s="8">
        <v>16</v>
      </c>
      <c r="L25">
        <v>1086</v>
      </c>
      <c r="M25">
        <v>90</v>
      </c>
      <c r="N25" s="8">
        <v>15</v>
      </c>
      <c r="O25">
        <v>1265</v>
      </c>
      <c r="P25">
        <v>90</v>
      </c>
      <c r="Q25" s="8">
        <v>31</v>
      </c>
      <c r="R25">
        <v>1392</v>
      </c>
      <c r="S25">
        <v>90</v>
      </c>
      <c r="T25" s="8">
        <v>47</v>
      </c>
      <c r="U25">
        <v>1114</v>
      </c>
      <c r="V25">
        <v>66</v>
      </c>
      <c r="W25" s="8">
        <v>37.5</v>
      </c>
      <c r="X25"/>
      <c r="Y25">
        <f>H25</f>
        <v>50</v>
      </c>
      <c r="Z25">
        <f>K25</f>
        <v>16</v>
      </c>
      <c r="AA25">
        <f>N25</f>
        <v>15</v>
      </c>
      <c r="AB25">
        <f>Q25</f>
        <v>31</v>
      </c>
      <c r="AC25">
        <f>T25</f>
        <v>47</v>
      </c>
      <c r="AD25">
        <f>W25</f>
        <v>37.5</v>
      </c>
      <c r="AE25">
        <f>MIN(H25,K25,N25,Q25,T25)</f>
        <v>15</v>
      </c>
      <c r="AF25">
        <f>SMALL(Y25:AD25,2)</f>
        <v>16</v>
      </c>
    </row>
    <row r="26" spans="1:32" ht="20.25" customHeight="1" x14ac:dyDescent="0.6">
      <c r="A26">
        <v>22</v>
      </c>
      <c r="B26" t="s">
        <v>101</v>
      </c>
      <c r="C26" t="s">
        <v>102</v>
      </c>
      <c r="D26" s="9">
        <f>H26+K26+N26+Q26+T26+W26-AE26-AF26</f>
        <v>165</v>
      </c>
      <c r="E26" s="5">
        <v>6</v>
      </c>
      <c r="F26">
        <v>1232</v>
      </c>
      <c r="G26">
        <v>108</v>
      </c>
      <c r="H26" s="8">
        <v>26</v>
      </c>
      <c r="I26">
        <v>1277</v>
      </c>
      <c r="J26">
        <v>96</v>
      </c>
      <c r="K26" s="8">
        <v>36</v>
      </c>
      <c r="L26">
        <v>1148</v>
      </c>
      <c r="M26">
        <v>54</v>
      </c>
      <c r="N26" s="8">
        <v>16</v>
      </c>
      <c r="O26">
        <v>1420</v>
      </c>
      <c r="P26">
        <v>72</v>
      </c>
      <c r="Q26" s="8">
        <v>49</v>
      </c>
      <c r="R26">
        <v>1293</v>
      </c>
      <c r="S26">
        <v>36</v>
      </c>
      <c r="T26" s="8">
        <v>35</v>
      </c>
      <c r="U26">
        <v>1146</v>
      </c>
      <c r="V26">
        <v>24</v>
      </c>
      <c r="W26" s="8">
        <v>45</v>
      </c>
      <c r="X26"/>
      <c r="Y26">
        <f>H26</f>
        <v>26</v>
      </c>
      <c r="Z26">
        <f>K26</f>
        <v>36</v>
      </c>
      <c r="AA26">
        <f>N26</f>
        <v>16</v>
      </c>
      <c r="AB26">
        <f>Q26</f>
        <v>49</v>
      </c>
      <c r="AC26">
        <f>T26</f>
        <v>35</v>
      </c>
      <c r="AD26">
        <f>W26</f>
        <v>45</v>
      </c>
      <c r="AE26">
        <f>MIN(H26,K26,N26,Q26,T26)</f>
        <v>16</v>
      </c>
      <c r="AF26">
        <f>SMALL(Y26:AD26,2)</f>
        <v>26</v>
      </c>
    </row>
    <row r="27" spans="1:32" ht="20.25" customHeight="1" x14ac:dyDescent="0.6">
      <c r="A27">
        <v>23</v>
      </c>
      <c r="B27" t="s">
        <v>90</v>
      </c>
      <c r="C27" t="s">
        <v>18</v>
      </c>
      <c r="D27" s="9">
        <f>H27+K27+N27+Q27+T27+W27-AE27-AF27</f>
        <v>164</v>
      </c>
      <c r="E27" s="5">
        <v>6</v>
      </c>
      <c r="F27">
        <v>1301</v>
      </c>
      <c r="G27">
        <v>120</v>
      </c>
      <c r="H27" s="8">
        <v>37</v>
      </c>
      <c r="I27">
        <v>1260</v>
      </c>
      <c r="J27">
        <v>132</v>
      </c>
      <c r="K27" s="8">
        <v>33</v>
      </c>
      <c r="L27">
        <v>1283</v>
      </c>
      <c r="M27">
        <v>126</v>
      </c>
      <c r="N27" s="8">
        <v>42</v>
      </c>
      <c r="O27">
        <v>1330</v>
      </c>
      <c r="P27">
        <v>132</v>
      </c>
      <c r="Q27" s="8">
        <v>37</v>
      </c>
      <c r="R27">
        <v>1268</v>
      </c>
      <c r="S27">
        <v>120</v>
      </c>
      <c r="T27" s="8">
        <v>30</v>
      </c>
      <c r="U27">
        <v>1152</v>
      </c>
      <c r="V27">
        <v>144</v>
      </c>
      <c r="W27" s="8">
        <v>48</v>
      </c>
      <c r="X27"/>
      <c r="Y27">
        <f>H27</f>
        <v>37</v>
      </c>
      <c r="Z27">
        <f>K27</f>
        <v>33</v>
      </c>
      <c r="AA27">
        <f>N27</f>
        <v>42</v>
      </c>
      <c r="AB27">
        <f>Q27</f>
        <v>37</v>
      </c>
      <c r="AC27">
        <f>T27</f>
        <v>30</v>
      </c>
      <c r="AD27">
        <f>W27</f>
        <v>48</v>
      </c>
      <c r="AE27">
        <f>MIN(H27,K27,N27,Q27,T27)</f>
        <v>30</v>
      </c>
      <c r="AF27">
        <f>SMALL(Y27:AD27,2)</f>
        <v>33</v>
      </c>
    </row>
    <row r="28" spans="1:32" ht="20.25" customHeight="1" x14ac:dyDescent="0.6">
      <c r="A28">
        <v>24</v>
      </c>
      <c r="B28" t="s">
        <v>110</v>
      </c>
      <c r="C28" t="s">
        <v>22</v>
      </c>
      <c r="D28" s="9">
        <f>H28+K28+N28+Q28+T28+W28-AE28-AF28</f>
        <v>164</v>
      </c>
      <c r="E28" s="5">
        <v>6</v>
      </c>
      <c r="F28">
        <v>1143</v>
      </c>
      <c r="G28" s="13">
        <v>216</v>
      </c>
      <c r="H28" s="8">
        <v>18</v>
      </c>
      <c r="I28">
        <v>1253</v>
      </c>
      <c r="J28">
        <v>216</v>
      </c>
      <c r="K28" s="8">
        <v>32</v>
      </c>
      <c r="L28">
        <v>1322</v>
      </c>
      <c r="M28">
        <v>216</v>
      </c>
      <c r="N28" s="8">
        <v>47</v>
      </c>
      <c r="O28">
        <v>1205</v>
      </c>
      <c r="P28">
        <v>210</v>
      </c>
      <c r="Q28" s="8">
        <v>22</v>
      </c>
      <c r="R28">
        <v>1257</v>
      </c>
      <c r="S28">
        <v>216</v>
      </c>
      <c r="T28" s="8">
        <v>28</v>
      </c>
      <c r="U28">
        <v>1180</v>
      </c>
      <c r="V28">
        <v>216</v>
      </c>
      <c r="W28" s="8">
        <v>57</v>
      </c>
      <c r="X28"/>
      <c r="Y28">
        <f>H28</f>
        <v>18</v>
      </c>
      <c r="Z28">
        <f>K28</f>
        <v>32</v>
      </c>
      <c r="AA28">
        <f>N28</f>
        <v>47</v>
      </c>
      <c r="AB28">
        <f>Q28</f>
        <v>22</v>
      </c>
      <c r="AC28">
        <f>T28</f>
        <v>28</v>
      </c>
      <c r="AD28">
        <f>W28</f>
        <v>57</v>
      </c>
      <c r="AE28">
        <f>MIN(H28,K28,N28,Q28,T28)</f>
        <v>18</v>
      </c>
      <c r="AF28">
        <f>SMALL(Y28:AD28,2)</f>
        <v>22</v>
      </c>
    </row>
    <row r="29" spans="1:32" ht="20.25" customHeight="1" x14ac:dyDescent="0.6">
      <c r="A29">
        <v>25</v>
      </c>
      <c r="B29" t="s">
        <v>99</v>
      </c>
      <c r="C29" t="s">
        <v>15</v>
      </c>
      <c r="D29" s="9">
        <f>H29+K29+N29+Q29+T29+W29-AE29-AF29</f>
        <v>162.5</v>
      </c>
      <c r="E29" s="5">
        <v>6</v>
      </c>
      <c r="F29">
        <v>1246</v>
      </c>
      <c r="G29">
        <v>132</v>
      </c>
      <c r="H29" s="8">
        <v>28</v>
      </c>
      <c r="I29">
        <v>1289</v>
      </c>
      <c r="J29">
        <v>138</v>
      </c>
      <c r="K29" s="8">
        <v>43</v>
      </c>
      <c r="L29">
        <v>1242</v>
      </c>
      <c r="M29">
        <v>138</v>
      </c>
      <c r="N29" s="8">
        <v>31</v>
      </c>
      <c r="O29">
        <v>1351</v>
      </c>
      <c r="P29">
        <v>132</v>
      </c>
      <c r="Q29" s="8">
        <v>42</v>
      </c>
      <c r="R29">
        <v>1235</v>
      </c>
      <c r="S29">
        <v>120</v>
      </c>
      <c r="T29" s="8">
        <v>25</v>
      </c>
      <c r="U29">
        <v>1149</v>
      </c>
      <c r="V29">
        <v>126</v>
      </c>
      <c r="W29" s="8">
        <v>46.5</v>
      </c>
      <c r="X29"/>
      <c r="Y29">
        <f>H29</f>
        <v>28</v>
      </c>
      <c r="Z29">
        <f>K29</f>
        <v>43</v>
      </c>
      <c r="AA29">
        <f>N29</f>
        <v>31</v>
      </c>
      <c r="AB29">
        <f>Q29</f>
        <v>42</v>
      </c>
      <c r="AC29">
        <f>T29</f>
        <v>25</v>
      </c>
      <c r="AD29">
        <f>W29</f>
        <v>46.5</v>
      </c>
      <c r="AE29">
        <f>MIN(H29,K29,N29,Q29,T29)</f>
        <v>25</v>
      </c>
      <c r="AF29">
        <f>SMALL(Y29:AD29,2)</f>
        <v>28</v>
      </c>
    </row>
    <row r="30" spans="1:32" ht="20.25" customHeight="1" x14ac:dyDescent="0.6">
      <c r="A30">
        <v>26</v>
      </c>
      <c r="B30" t="s">
        <v>79</v>
      </c>
      <c r="C30" t="s">
        <v>15</v>
      </c>
      <c r="D30" s="9">
        <f>H30+K30+N30+Q30+T30+W30-AE30-AF30</f>
        <v>154</v>
      </c>
      <c r="E30" s="5">
        <v>5</v>
      </c>
      <c r="F30">
        <v>1438</v>
      </c>
      <c r="G30">
        <v>90</v>
      </c>
      <c r="H30" s="8">
        <v>48</v>
      </c>
      <c r="I30">
        <v>1357</v>
      </c>
      <c r="J30">
        <v>90</v>
      </c>
      <c r="K30" s="8">
        <v>49</v>
      </c>
      <c r="L30">
        <v>1194</v>
      </c>
      <c r="M30">
        <v>84</v>
      </c>
      <c r="N30" s="8">
        <v>22</v>
      </c>
      <c r="O30">
        <v>1220</v>
      </c>
      <c r="P30">
        <v>96</v>
      </c>
      <c r="Q30" s="8">
        <v>25</v>
      </c>
      <c r="R30">
        <v>1275</v>
      </c>
      <c r="S30">
        <v>96</v>
      </c>
      <c r="T30" s="8">
        <v>32</v>
      </c>
      <c r="U30"/>
      <c r="V30"/>
      <c r="W30" s="8"/>
      <c r="X30"/>
      <c r="Y30">
        <f>H30</f>
        <v>48</v>
      </c>
      <c r="Z30">
        <f>K30</f>
        <v>49</v>
      </c>
      <c r="AA30">
        <f>N30</f>
        <v>22</v>
      </c>
      <c r="AB30">
        <f>Q30</f>
        <v>25</v>
      </c>
      <c r="AC30">
        <f>T30</f>
        <v>32</v>
      </c>
      <c r="AD30">
        <f>W30</f>
        <v>0</v>
      </c>
      <c r="AE30">
        <f>MIN(H30,K30,N30,Q30,T30)</f>
        <v>22</v>
      </c>
      <c r="AF30"/>
    </row>
    <row r="31" spans="1:32" ht="20.25" customHeight="1" x14ac:dyDescent="0.6">
      <c r="A31">
        <v>27</v>
      </c>
      <c r="B31" t="s">
        <v>100</v>
      </c>
      <c r="C31" t="s">
        <v>18</v>
      </c>
      <c r="D31" s="9">
        <f>H31+K31+N31+Q31+T31+W31-AE31-AF31</f>
        <v>140.5</v>
      </c>
      <c r="E31" s="5">
        <v>6</v>
      </c>
      <c r="F31">
        <v>1245</v>
      </c>
      <c r="G31">
        <v>174</v>
      </c>
      <c r="H31" s="8">
        <v>27</v>
      </c>
      <c r="I31">
        <v>1161</v>
      </c>
      <c r="J31">
        <v>180</v>
      </c>
      <c r="K31" s="8">
        <v>20</v>
      </c>
      <c r="L31">
        <v>1262</v>
      </c>
      <c r="M31">
        <v>192</v>
      </c>
      <c r="N31" s="8">
        <v>39</v>
      </c>
      <c r="O31">
        <v>1310</v>
      </c>
      <c r="P31">
        <v>186</v>
      </c>
      <c r="Q31" s="8">
        <v>34</v>
      </c>
      <c r="R31">
        <v>1215</v>
      </c>
      <c r="S31">
        <v>180</v>
      </c>
      <c r="T31" s="8">
        <v>24</v>
      </c>
      <c r="U31">
        <v>1124</v>
      </c>
      <c r="V31">
        <v>186</v>
      </c>
      <c r="W31" s="8">
        <v>40.5</v>
      </c>
      <c r="X31"/>
      <c r="Y31">
        <f>H31</f>
        <v>27</v>
      </c>
      <c r="Z31">
        <f>K31</f>
        <v>20</v>
      </c>
      <c r="AA31">
        <f>N31</f>
        <v>39</v>
      </c>
      <c r="AB31">
        <f>Q31</f>
        <v>34</v>
      </c>
      <c r="AC31">
        <f>T31</f>
        <v>24</v>
      </c>
      <c r="AD31">
        <f>W31</f>
        <v>40.5</v>
      </c>
      <c r="AE31">
        <f>MIN(H31,K31,N31,Q31,T31)</f>
        <v>20</v>
      </c>
      <c r="AF31">
        <f>SMALL(Y31:AD31,2)</f>
        <v>24</v>
      </c>
    </row>
    <row r="32" spans="1:32" ht="20.25" customHeight="1" x14ac:dyDescent="0.6">
      <c r="A32">
        <v>28</v>
      </c>
      <c r="B32" t="s">
        <v>94</v>
      </c>
      <c r="C32" t="s">
        <v>41</v>
      </c>
      <c r="D32" s="9">
        <f>H32+K32+N32+Q32+T32+W32-AE32-AF32</f>
        <v>130.5</v>
      </c>
      <c r="E32" s="5">
        <v>6</v>
      </c>
      <c r="F32">
        <v>1268</v>
      </c>
      <c r="G32">
        <v>222</v>
      </c>
      <c r="H32" s="8">
        <v>33</v>
      </c>
      <c r="I32">
        <v>1206</v>
      </c>
      <c r="J32">
        <v>234</v>
      </c>
      <c r="K32" s="8">
        <v>24</v>
      </c>
      <c r="L32">
        <v>1256</v>
      </c>
      <c r="M32">
        <v>234</v>
      </c>
      <c r="N32" s="8">
        <v>36</v>
      </c>
      <c r="O32">
        <v>1214</v>
      </c>
      <c r="P32">
        <v>234</v>
      </c>
      <c r="Q32" s="8">
        <v>24</v>
      </c>
      <c r="R32">
        <v>1257</v>
      </c>
      <c r="S32">
        <v>234</v>
      </c>
      <c r="T32" s="8">
        <v>27</v>
      </c>
      <c r="U32">
        <v>1086</v>
      </c>
      <c r="V32">
        <v>234</v>
      </c>
      <c r="W32" s="8">
        <v>34.5</v>
      </c>
      <c r="X32"/>
      <c r="Y32">
        <f>H32</f>
        <v>33</v>
      </c>
      <c r="Z32">
        <f>K32</f>
        <v>24</v>
      </c>
      <c r="AA32">
        <f>N32</f>
        <v>36</v>
      </c>
      <c r="AB32">
        <f>Q32</f>
        <v>24</v>
      </c>
      <c r="AC32">
        <f>T32</f>
        <v>27</v>
      </c>
      <c r="AD32">
        <f>W32</f>
        <v>34.5</v>
      </c>
      <c r="AE32">
        <f>MIN(H32,K32,N32,Q32,T32)</f>
        <v>24</v>
      </c>
      <c r="AF32">
        <f>SMALL(Y32:AD32,2)</f>
        <v>24</v>
      </c>
    </row>
    <row r="33" spans="1:32" ht="20.25" customHeight="1" x14ac:dyDescent="0.6">
      <c r="A33">
        <v>29</v>
      </c>
      <c r="B33" t="s">
        <v>116</v>
      </c>
      <c r="C33" t="s">
        <v>23</v>
      </c>
      <c r="D33" s="9">
        <f>H33+K33+N33+Q33+T33+W33-AE33-AF33</f>
        <v>121.5</v>
      </c>
      <c r="E33" s="5">
        <v>6</v>
      </c>
      <c r="F33">
        <v>1091</v>
      </c>
      <c r="G33" s="13">
        <v>192</v>
      </c>
      <c r="H33" s="8">
        <v>12</v>
      </c>
      <c r="I33">
        <v>1157</v>
      </c>
      <c r="J33">
        <v>198</v>
      </c>
      <c r="K33" s="8">
        <v>19</v>
      </c>
      <c r="L33">
        <v>1169</v>
      </c>
      <c r="M33">
        <v>198</v>
      </c>
      <c r="N33" s="8">
        <v>20</v>
      </c>
      <c r="O33">
        <v>1231</v>
      </c>
      <c r="P33">
        <v>204</v>
      </c>
      <c r="Q33" s="8">
        <v>26</v>
      </c>
      <c r="R33">
        <v>1214</v>
      </c>
      <c r="S33">
        <v>204</v>
      </c>
      <c r="T33" s="8">
        <v>23</v>
      </c>
      <c r="U33">
        <v>1168</v>
      </c>
      <c r="V33">
        <v>204</v>
      </c>
      <c r="W33" s="8">
        <v>52.5</v>
      </c>
      <c r="X33"/>
      <c r="Y33">
        <f>H33</f>
        <v>12</v>
      </c>
      <c r="Z33">
        <f>K33</f>
        <v>19</v>
      </c>
      <c r="AA33">
        <f>N33</f>
        <v>20</v>
      </c>
      <c r="AB33">
        <f>Q33</f>
        <v>26</v>
      </c>
      <c r="AC33">
        <f>T33</f>
        <v>23</v>
      </c>
      <c r="AD33">
        <f>W33</f>
        <v>52.5</v>
      </c>
      <c r="AE33">
        <f>MIN(H33,K33,N33,Q33,T33)</f>
        <v>12</v>
      </c>
      <c r="AF33">
        <f>SMALL(Y33:AD33,2)</f>
        <v>19</v>
      </c>
    </row>
    <row r="34" spans="1:32" ht="20.25" customHeight="1" x14ac:dyDescent="0.6">
      <c r="A34">
        <v>30</v>
      </c>
      <c r="B34" t="s">
        <v>114</v>
      </c>
      <c r="C34" t="s">
        <v>18</v>
      </c>
      <c r="D34" s="9">
        <f>H34+K34+N34+Q34+T34+W34-AE34-AF34</f>
        <v>73</v>
      </c>
      <c r="E34" s="5">
        <v>5</v>
      </c>
      <c r="F34">
        <v>1132</v>
      </c>
      <c r="G34" s="13">
        <v>132</v>
      </c>
      <c r="H34" s="8">
        <v>14</v>
      </c>
      <c r="I34">
        <v>1125</v>
      </c>
      <c r="J34">
        <v>132</v>
      </c>
      <c r="K34" s="8">
        <v>17</v>
      </c>
      <c r="L34">
        <v>1215</v>
      </c>
      <c r="M34">
        <v>132</v>
      </c>
      <c r="N34" s="8">
        <v>27</v>
      </c>
      <c r="O34">
        <v>1137</v>
      </c>
      <c r="P34">
        <v>132</v>
      </c>
      <c r="Q34" s="8">
        <v>21</v>
      </c>
      <c r="R34">
        <v>1174</v>
      </c>
      <c r="S34">
        <v>132</v>
      </c>
      <c r="T34" s="8">
        <v>22</v>
      </c>
      <c r="U34"/>
      <c r="V34"/>
      <c r="W34" s="8"/>
      <c r="X34"/>
      <c r="Y34">
        <f>H34</f>
        <v>14</v>
      </c>
      <c r="Z34">
        <f>K34</f>
        <v>17</v>
      </c>
      <c r="AA34">
        <f>N34</f>
        <v>27</v>
      </c>
      <c r="AB34">
        <f>Q34</f>
        <v>21</v>
      </c>
      <c r="AC34">
        <f>T34</f>
        <v>22</v>
      </c>
      <c r="AD34">
        <f>W34</f>
        <v>0</v>
      </c>
      <c r="AE34">
        <f>MIN(H34,K34,N34,Q34,T34)</f>
        <v>14</v>
      </c>
      <c r="AF34">
        <f>SMALL(Y34:AD34,2)</f>
        <v>14</v>
      </c>
    </row>
    <row r="35" spans="1:32" ht="20.25" customHeight="1" x14ac:dyDescent="0.6">
      <c r="A35">
        <v>31</v>
      </c>
      <c r="B35" t="s">
        <v>115</v>
      </c>
      <c r="C35" t="s">
        <v>18</v>
      </c>
      <c r="D35" s="9">
        <f>H35+K35+N35+Q35+T35+W35-AE35-AF35</f>
        <v>65</v>
      </c>
      <c r="E35" s="5">
        <v>3</v>
      </c>
      <c r="F35">
        <v>1115</v>
      </c>
      <c r="G35" s="13">
        <v>102</v>
      </c>
      <c r="H35" s="8">
        <v>13</v>
      </c>
      <c r="I35">
        <v>1226</v>
      </c>
      <c r="J35">
        <v>108</v>
      </c>
      <c r="K35" s="8">
        <v>27</v>
      </c>
      <c r="L35">
        <v>1209</v>
      </c>
      <c r="M35">
        <v>108</v>
      </c>
      <c r="N35" s="8">
        <v>25</v>
      </c>
      <c r="O35"/>
      <c r="P35"/>
      <c r="Q35" s="8">
        <v>0</v>
      </c>
      <c r="R35"/>
      <c r="S35"/>
      <c r="T35" s="8">
        <v>0</v>
      </c>
      <c r="U35"/>
      <c r="V35"/>
      <c r="W35" s="8"/>
      <c r="X35"/>
      <c r="Y35"/>
      <c r="Z35"/>
      <c r="AA35"/>
      <c r="AB35"/>
      <c r="AC35"/>
      <c r="AD35"/>
      <c r="AE35"/>
      <c r="AF35"/>
    </row>
    <row r="36" spans="1:32" ht="20.25" customHeight="1" x14ac:dyDescent="0.6">
      <c r="A36">
        <v>32</v>
      </c>
      <c r="B36" t="s">
        <v>98</v>
      </c>
      <c r="C36" t="s">
        <v>23</v>
      </c>
      <c r="D36" s="9">
        <f>H36+K36+N36+Q36+T36+W36-AE36-AF36</f>
        <v>57</v>
      </c>
      <c r="E36" s="5">
        <v>2</v>
      </c>
      <c r="F36">
        <v>1250</v>
      </c>
      <c r="G36">
        <v>174</v>
      </c>
      <c r="H36" s="8">
        <v>29</v>
      </c>
      <c r="I36">
        <v>1227</v>
      </c>
      <c r="J36">
        <v>174</v>
      </c>
      <c r="K36" s="8">
        <v>28</v>
      </c>
      <c r="L36"/>
      <c r="M36"/>
      <c r="N36" s="8">
        <v>0</v>
      </c>
      <c r="O36"/>
      <c r="P36"/>
      <c r="Q36" s="8">
        <v>0</v>
      </c>
      <c r="R36"/>
      <c r="S36"/>
      <c r="T36" s="8">
        <v>0</v>
      </c>
      <c r="U36"/>
      <c r="V36"/>
      <c r="W36" s="8"/>
      <c r="X36"/>
      <c r="Y36"/>
      <c r="Z36"/>
      <c r="AA36"/>
      <c r="AB36"/>
      <c r="AC36"/>
      <c r="AD36"/>
      <c r="AE36"/>
      <c r="AF36"/>
    </row>
    <row r="37" spans="1:32" ht="20.25" customHeight="1" x14ac:dyDescent="0.6">
      <c r="A37">
        <v>33</v>
      </c>
      <c r="B37" t="s">
        <v>117</v>
      </c>
      <c r="C37" t="s">
        <v>27</v>
      </c>
      <c r="D37" s="9">
        <f>H37+K37+N37+Q37+T37+W37-AE37-AF37</f>
        <v>46</v>
      </c>
      <c r="E37" s="5">
        <v>3</v>
      </c>
      <c r="F37">
        <v>1086</v>
      </c>
      <c r="G37" s="13">
        <v>108</v>
      </c>
      <c r="H37" s="8">
        <v>11</v>
      </c>
      <c r="I37">
        <v>1144</v>
      </c>
      <c r="J37">
        <v>120</v>
      </c>
      <c r="K37" s="8">
        <v>18</v>
      </c>
      <c r="L37">
        <v>1152</v>
      </c>
      <c r="M37">
        <v>132</v>
      </c>
      <c r="N37" s="8">
        <v>17</v>
      </c>
      <c r="O37"/>
      <c r="P37"/>
      <c r="Q37" s="8">
        <v>0</v>
      </c>
      <c r="R37"/>
      <c r="S37"/>
      <c r="T37" s="8">
        <v>0</v>
      </c>
      <c r="U37"/>
      <c r="V37"/>
      <c r="W37" s="8"/>
      <c r="X37"/>
      <c r="Y37"/>
      <c r="Z37"/>
      <c r="AA37"/>
      <c r="AB37"/>
      <c r="AC37"/>
      <c r="AD37"/>
      <c r="AE37"/>
      <c r="AF37"/>
    </row>
    <row r="38" spans="1:32" ht="20.25" customHeight="1" x14ac:dyDescent="0.6">
      <c r="A38">
        <v>34</v>
      </c>
      <c r="B38" t="s">
        <v>106</v>
      </c>
      <c r="C38" t="s">
        <v>27</v>
      </c>
      <c r="D38" s="9">
        <f>H38+K38+N38+Q38+T38+W38-AE38-AF38</f>
        <v>43</v>
      </c>
      <c r="E38" s="5">
        <v>2</v>
      </c>
      <c r="F38">
        <v>1219</v>
      </c>
      <c r="G38">
        <v>84</v>
      </c>
      <c r="H38" s="8">
        <v>22</v>
      </c>
      <c r="I38">
        <v>1167</v>
      </c>
      <c r="J38">
        <v>84</v>
      </c>
      <c r="K38" s="8">
        <v>21</v>
      </c>
      <c r="L38"/>
      <c r="M38"/>
      <c r="N38" s="8">
        <v>0</v>
      </c>
      <c r="O38"/>
      <c r="P38"/>
      <c r="Q38" s="8">
        <v>0</v>
      </c>
      <c r="R38"/>
      <c r="S38"/>
      <c r="T38" s="8">
        <v>0</v>
      </c>
      <c r="U38"/>
      <c r="V38"/>
      <c r="W38" s="8"/>
      <c r="X38"/>
      <c r="Y38"/>
      <c r="Z38"/>
      <c r="AA38"/>
      <c r="AB38"/>
      <c r="AC38"/>
      <c r="AD38"/>
      <c r="AE38"/>
      <c r="AF38"/>
    </row>
    <row r="39" spans="1:32" ht="20.25" customHeight="1" x14ac:dyDescent="0.6">
      <c r="A39">
        <v>35</v>
      </c>
      <c r="B39" t="s">
        <v>122</v>
      </c>
      <c r="C39" t="s">
        <v>18</v>
      </c>
      <c r="D39" s="9">
        <f>H39+K39+N39+Q39+T39+W39-AE39-AF39</f>
        <v>42</v>
      </c>
      <c r="E39" s="5">
        <v>2</v>
      </c>
      <c r="F39" s="5"/>
      <c r="G39" s="5"/>
      <c r="H39" s="8">
        <v>0</v>
      </c>
      <c r="I39">
        <v>1195</v>
      </c>
      <c r="J39">
        <v>174</v>
      </c>
      <c r="K39" s="8">
        <v>23</v>
      </c>
      <c r="L39">
        <v>1168</v>
      </c>
      <c r="M39">
        <v>174</v>
      </c>
      <c r="N39" s="8">
        <v>19</v>
      </c>
      <c r="O39"/>
      <c r="P39"/>
      <c r="Q39" s="8">
        <v>0</v>
      </c>
      <c r="R39"/>
      <c r="S39"/>
      <c r="T39" s="8">
        <v>0</v>
      </c>
      <c r="U39"/>
      <c r="V39"/>
      <c r="W39" s="8"/>
      <c r="X39"/>
      <c r="Y39"/>
      <c r="Z39"/>
      <c r="AA39"/>
      <c r="AB39"/>
      <c r="AC39"/>
      <c r="AD39"/>
      <c r="AE39"/>
      <c r="AF39"/>
    </row>
    <row r="40" spans="1:32" ht="20.25" customHeight="1" x14ac:dyDescent="0.6">
      <c r="A40">
        <v>36</v>
      </c>
      <c r="B40" t="s">
        <v>123</v>
      </c>
      <c r="C40" t="s">
        <v>18</v>
      </c>
      <c r="D40" s="9">
        <f>H40+K40+N40+Q40+T40+W40-AE40-AF40</f>
        <v>37</v>
      </c>
      <c r="E40" s="5">
        <v>1</v>
      </c>
      <c r="F40" s="5"/>
      <c r="G40" s="5"/>
      <c r="H40" s="8">
        <v>0</v>
      </c>
      <c r="I40"/>
      <c r="J40"/>
      <c r="K40" s="8">
        <v>0</v>
      </c>
      <c r="L40">
        <v>1259</v>
      </c>
      <c r="M40">
        <v>144</v>
      </c>
      <c r="N40" s="8">
        <v>37</v>
      </c>
      <c r="O40"/>
      <c r="P40"/>
      <c r="Q40" s="8"/>
      <c r="R40"/>
      <c r="S40"/>
      <c r="T40" s="8"/>
      <c r="U40"/>
      <c r="V40"/>
      <c r="W40" s="8"/>
      <c r="X40"/>
      <c r="Y40"/>
      <c r="Z40"/>
      <c r="AA40"/>
      <c r="AB40"/>
      <c r="AC40"/>
      <c r="AD40"/>
      <c r="AE40"/>
      <c r="AF40"/>
    </row>
    <row r="41" spans="1:32" ht="20.25" customHeight="1" x14ac:dyDescent="0.6">
      <c r="A41">
        <v>37</v>
      </c>
      <c r="B41" t="s">
        <v>92</v>
      </c>
      <c r="C41" t="s">
        <v>24</v>
      </c>
      <c r="D41" s="9">
        <f>H41+K41+N41+Q41+T41+W41-AE41-AF41</f>
        <v>35</v>
      </c>
      <c r="E41" s="5">
        <v>1</v>
      </c>
      <c r="F41">
        <v>1272</v>
      </c>
      <c r="G41">
        <v>102</v>
      </c>
      <c r="H41" s="8">
        <v>35</v>
      </c>
      <c r="I41"/>
      <c r="J41"/>
      <c r="K41" s="8">
        <v>0</v>
      </c>
      <c r="L41"/>
      <c r="M41"/>
      <c r="N41" s="8"/>
      <c r="O41"/>
      <c r="P41"/>
      <c r="Q41" s="8"/>
      <c r="R41"/>
      <c r="S41"/>
      <c r="T41" s="8"/>
      <c r="U41"/>
      <c r="V41"/>
      <c r="W41" s="8"/>
      <c r="X41"/>
      <c r="Y41"/>
      <c r="Z41"/>
      <c r="AA41"/>
      <c r="AB41"/>
      <c r="AC41"/>
      <c r="AD41"/>
      <c r="AE41"/>
      <c r="AF41"/>
    </row>
    <row r="42" spans="1:32" ht="20.25" customHeight="1" x14ac:dyDescent="0.6">
      <c r="A42">
        <v>38</v>
      </c>
      <c r="B42" t="s">
        <v>124</v>
      </c>
      <c r="C42" t="s">
        <v>24</v>
      </c>
      <c r="D42" s="9">
        <f>H42+K42+N42+Q42+T42+W42-AE42-AF42</f>
        <v>35</v>
      </c>
      <c r="E42" s="5">
        <v>1</v>
      </c>
      <c r="F42" s="5"/>
      <c r="G42" s="5"/>
      <c r="H42" s="8">
        <v>0</v>
      </c>
      <c r="I42"/>
      <c r="J42"/>
      <c r="K42" s="8">
        <v>0</v>
      </c>
      <c r="L42">
        <v>1255</v>
      </c>
      <c r="M42">
        <v>108</v>
      </c>
      <c r="N42" s="8">
        <v>35</v>
      </c>
      <c r="O42"/>
      <c r="P42"/>
      <c r="Q42" s="8"/>
      <c r="R42"/>
      <c r="S42"/>
      <c r="T42" s="8"/>
      <c r="U42"/>
      <c r="V42"/>
      <c r="W42" s="8"/>
      <c r="X42"/>
      <c r="Y42"/>
      <c r="Z42"/>
      <c r="AA42"/>
      <c r="AB42"/>
      <c r="AC42"/>
      <c r="AD42"/>
      <c r="AE42"/>
      <c r="AF42"/>
    </row>
    <row r="43" spans="1:32" ht="20.25" customHeight="1" x14ac:dyDescent="0.6">
      <c r="A43">
        <v>39</v>
      </c>
      <c r="B43" t="s">
        <v>93</v>
      </c>
      <c r="C43" t="s">
        <v>41</v>
      </c>
      <c r="D43" s="9">
        <f>H43+K43+N43+Q43+T43+W43-AE43-AF43</f>
        <v>34</v>
      </c>
      <c r="E43" s="5">
        <v>1</v>
      </c>
      <c r="F43">
        <v>1270</v>
      </c>
      <c r="G43">
        <v>90</v>
      </c>
      <c r="H43" s="8">
        <v>34</v>
      </c>
      <c r="I43"/>
      <c r="J43"/>
      <c r="K43" s="8">
        <v>0</v>
      </c>
      <c r="L43"/>
      <c r="M43"/>
      <c r="N43" s="8"/>
      <c r="O43"/>
      <c r="P43"/>
      <c r="Q43" s="8"/>
      <c r="R43"/>
      <c r="S43"/>
      <c r="T43" s="8"/>
      <c r="U43"/>
      <c r="V43"/>
      <c r="W43" s="8"/>
      <c r="X43"/>
      <c r="Y43"/>
      <c r="Z43"/>
      <c r="AA43"/>
      <c r="AB43"/>
      <c r="AC43"/>
      <c r="AD43"/>
      <c r="AE43"/>
      <c r="AF43"/>
    </row>
    <row r="44" spans="1:32" ht="20.25" customHeight="1" x14ac:dyDescent="0.6">
      <c r="A44">
        <v>40</v>
      </c>
      <c r="B44" t="s">
        <v>125</v>
      </c>
      <c r="C44" t="s">
        <v>18</v>
      </c>
      <c r="D44" s="9">
        <f>H44+K44+N44+Q44+T44+W44-AE44-AF44</f>
        <v>28</v>
      </c>
      <c r="E44" s="5">
        <v>1</v>
      </c>
      <c r="F44" s="5"/>
      <c r="G44" s="5"/>
      <c r="H44" s="8">
        <v>0</v>
      </c>
      <c r="I44"/>
      <c r="J44"/>
      <c r="K44" s="8">
        <v>0</v>
      </c>
      <c r="L44">
        <v>1222</v>
      </c>
      <c r="M44">
        <v>174</v>
      </c>
      <c r="N44" s="8">
        <v>28</v>
      </c>
      <c r="Q44" s="14"/>
      <c r="T44" s="14"/>
      <c r="W44" s="14"/>
      <c r="AE44"/>
      <c r="AF44"/>
    </row>
    <row r="45" spans="1:32" ht="20.25" customHeight="1" x14ac:dyDescent="0.6">
      <c r="A45">
        <v>41</v>
      </c>
      <c r="B45" t="s">
        <v>121</v>
      </c>
      <c r="C45" t="s">
        <v>86</v>
      </c>
      <c r="D45" s="9">
        <f>H45+K45+N45+Q45+T45+W45-AE45-AF45</f>
        <v>26</v>
      </c>
      <c r="E45" s="5">
        <v>1</v>
      </c>
      <c r="F45" s="5"/>
      <c r="G45" s="5"/>
      <c r="H45" s="8">
        <v>0</v>
      </c>
      <c r="I45">
        <v>1215</v>
      </c>
      <c r="J45">
        <v>174</v>
      </c>
      <c r="K45" s="8">
        <v>26</v>
      </c>
      <c r="L45"/>
      <c r="M45"/>
      <c r="N45" s="8"/>
      <c r="Q45" s="14"/>
      <c r="T45" s="14"/>
      <c r="W45" s="14"/>
      <c r="AE45"/>
    </row>
    <row r="46" spans="1:32" ht="20.25" customHeight="1" x14ac:dyDescent="0.6">
      <c r="A46">
        <v>42</v>
      </c>
      <c r="B46" t="s">
        <v>103</v>
      </c>
      <c r="C46" t="s">
        <v>24</v>
      </c>
      <c r="D46" s="9">
        <f>H46+K46+N46+Q46+T46+W46-AE46-AF46</f>
        <v>25</v>
      </c>
      <c r="E46" s="5">
        <v>1</v>
      </c>
      <c r="F46">
        <v>1228</v>
      </c>
      <c r="G46">
        <v>150</v>
      </c>
      <c r="H46" s="8">
        <v>25</v>
      </c>
      <c r="I46"/>
      <c r="J46"/>
      <c r="K46" s="8">
        <v>0</v>
      </c>
      <c r="L46"/>
      <c r="M46"/>
      <c r="N46" s="8"/>
      <c r="Q46" s="14"/>
      <c r="T46" s="14"/>
      <c r="W46" s="14"/>
      <c r="AE46"/>
    </row>
    <row r="47" spans="1:32" ht="20.25" customHeight="1" x14ac:dyDescent="0.6">
      <c r="A47">
        <v>43</v>
      </c>
      <c r="B47" t="s">
        <v>104</v>
      </c>
      <c r="C47" t="s">
        <v>22</v>
      </c>
      <c r="D47" s="9">
        <f>H47+K47+N47+Q47+T47+W47-AE47-AF47</f>
        <v>24</v>
      </c>
      <c r="E47" s="5">
        <v>1</v>
      </c>
      <c r="F47">
        <v>1228</v>
      </c>
      <c r="G47">
        <v>174</v>
      </c>
      <c r="H47" s="8">
        <v>24</v>
      </c>
      <c r="I47"/>
      <c r="J47"/>
      <c r="K47" s="8">
        <v>0</v>
      </c>
      <c r="L47"/>
      <c r="M47"/>
      <c r="N47" s="8"/>
      <c r="Q47" s="14"/>
      <c r="T47" s="14"/>
      <c r="W47" s="14"/>
      <c r="AE47"/>
    </row>
    <row r="48" spans="1:32" ht="20.25" customHeight="1" x14ac:dyDescent="0.6">
      <c r="A48">
        <v>44</v>
      </c>
      <c r="B48" t="s">
        <v>112</v>
      </c>
      <c r="C48" t="s">
        <v>27</v>
      </c>
      <c r="D48" s="9">
        <f>H48+K48+N48+Q48+T48+W48-AE48-AF48</f>
        <v>16</v>
      </c>
      <c r="E48" s="5">
        <v>1</v>
      </c>
      <c r="F48">
        <v>1134</v>
      </c>
      <c r="G48" s="13">
        <v>108</v>
      </c>
      <c r="H48" s="8">
        <v>16</v>
      </c>
      <c r="I48"/>
      <c r="J48"/>
      <c r="K48" s="8">
        <v>0</v>
      </c>
      <c r="L48"/>
      <c r="M48"/>
      <c r="N48" s="8"/>
      <c r="Q48" s="14"/>
      <c r="T48" s="14"/>
      <c r="W48" s="14"/>
      <c r="AE48"/>
    </row>
    <row r="49" spans="1:31" ht="20.25" customHeight="1" x14ac:dyDescent="0.6">
      <c r="A49">
        <v>45</v>
      </c>
      <c r="B49" t="s">
        <v>113</v>
      </c>
      <c r="C49" t="s">
        <v>27</v>
      </c>
      <c r="D49" s="9">
        <f>H49+K49+N49+Q49+T49+W49-AE49-AF49</f>
        <v>15</v>
      </c>
      <c r="E49" s="5">
        <v>1</v>
      </c>
      <c r="F49">
        <v>1132</v>
      </c>
      <c r="G49" s="13">
        <v>90</v>
      </c>
      <c r="H49" s="8">
        <v>15</v>
      </c>
      <c r="I49"/>
      <c r="J49"/>
      <c r="K49" s="8">
        <v>0</v>
      </c>
      <c r="L49"/>
      <c r="M49"/>
      <c r="N49" s="8"/>
      <c r="Q49" s="14"/>
      <c r="T49" s="14"/>
      <c r="W49" s="14"/>
      <c r="AE49"/>
    </row>
    <row r="50" spans="1:31" ht="20.25" customHeight="1" x14ac:dyDescent="0.6">
      <c r="A50">
        <v>46</v>
      </c>
      <c r="B50"/>
      <c r="C50"/>
      <c r="D50" s="9">
        <f>H50+K50+N50+Q50+T50+W50-AE50-AF50</f>
        <v>0</v>
      </c>
      <c r="E50"/>
      <c r="F50" s="5"/>
      <c r="G50" s="5"/>
      <c r="H50" s="8"/>
      <c r="I50"/>
      <c r="J50"/>
      <c r="K50"/>
      <c r="L50"/>
      <c r="M50"/>
      <c r="N50"/>
      <c r="Q50" s="14"/>
      <c r="T50" s="14"/>
      <c r="AE50"/>
    </row>
    <row r="51" spans="1:31" ht="20.25" customHeight="1" x14ac:dyDescent="0.6"/>
    <row r="52" spans="1:31" ht="20.25" customHeight="1" x14ac:dyDescent="0.6"/>
    <row r="53" spans="1:31" ht="20.25" customHeight="1" x14ac:dyDescent="0.6"/>
    <row r="54" spans="1:31" ht="20.25" customHeight="1" x14ac:dyDescent="0.6"/>
    <row r="55" spans="1:31" ht="20.25" customHeight="1" x14ac:dyDescent="0.6"/>
    <row r="56" spans="1:31" ht="20.25" customHeight="1" x14ac:dyDescent="0.6"/>
    <row r="57" spans="1:31" ht="20.25" customHeight="1" x14ac:dyDescent="0.6"/>
    <row r="58" spans="1:31" ht="20.25" customHeight="1" x14ac:dyDescent="0.6"/>
    <row r="59" spans="1:31" ht="20.25" customHeight="1" x14ac:dyDescent="0.6"/>
    <row r="60" spans="1:31" ht="20.25" customHeight="1" x14ac:dyDescent="0.6"/>
    <row r="61" spans="1:31" ht="20.25" customHeight="1" x14ac:dyDescent="0.6"/>
    <row r="62" spans="1:31" ht="20.25" customHeight="1" x14ac:dyDescent="0.6"/>
    <row r="63" spans="1:31" ht="20.25" customHeight="1" x14ac:dyDescent="0.6"/>
    <row r="64" spans="1:31" ht="20.25" customHeight="1" x14ac:dyDescent="0.6"/>
    <row r="65" ht="20.25" customHeight="1" x14ac:dyDescent="0.6"/>
    <row r="66" ht="20.25" customHeight="1" x14ac:dyDescent="0.6"/>
    <row r="67" ht="20.25" customHeight="1" x14ac:dyDescent="0.6"/>
    <row r="68" ht="20.25" customHeight="1" x14ac:dyDescent="0.6"/>
    <row r="69" ht="20.25" customHeight="1" x14ac:dyDescent="0.6"/>
    <row r="70" ht="20.25" customHeight="1" x14ac:dyDescent="0.6"/>
    <row r="71" ht="20.25" customHeight="1" x14ac:dyDescent="0.6"/>
    <row r="72" ht="20.25" customHeight="1" x14ac:dyDescent="0.6"/>
    <row r="73" ht="20.25" customHeight="1" x14ac:dyDescent="0.6"/>
    <row r="74" ht="20.25" customHeight="1" x14ac:dyDescent="0.6"/>
    <row r="75" ht="20.25" customHeight="1" x14ac:dyDescent="0.6"/>
    <row r="76" ht="20.25" customHeight="1" x14ac:dyDescent="0.6"/>
  </sheetData>
  <sortState xmlns:xlrd2="http://schemas.microsoft.com/office/spreadsheetml/2017/richdata2" ref="B4:AF34">
    <sortCondition descending="1" ref="D4:D34"/>
  </sortState>
  <mergeCells count="6">
    <mergeCell ref="U3:W3"/>
    <mergeCell ref="F3:H3"/>
    <mergeCell ref="I3:K3"/>
    <mergeCell ref="L3:N3"/>
    <mergeCell ref="O3:Q3"/>
    <mergeCell ref="R3:T3"/>
  </mergeCells>
  <pageMargins left="0.7" right="0.7" top="0.75" bottom="0.75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A-M</vt:lpstr>
      <vt:lpstr>BCD</vt:lpstr>
      <vt:lpstr>'A-M'!Tulostusalue</vt:lpstr>
      <vt:lpstr>BCD!Tulostusalue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Kimmo Nicklen</dc:creator>
  <cp:lastModifiedBy>Niilo Lahti-Nuuttila</cp:lastModifiedBy>
  <cp:lastPrinted>2024-04-22T17:30:00Z</cp:lastPrinted>
  <dcterms:created xsi:type="dcterms:W3CDTF">2016-10-19T18:53:13Z</dcterms:created>
  <dcterms:modified xsi:type="dcterms:W3CDTF">2024-04-22T17:32:47Z</dcterms:modified>
</cp:coreProperties>
</file>